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Questa_cartella_di_lavoro" defaultThemeVersion="124226"/>
  <bookViews>
    <workbookView xWindow="-120" yWindow="-120" windowWidth="19440" windowHeight="15600" tabRatio="609"/>
  </bookViews>
  <sheets>
    <sheet name="Stampa PEA Linea" sheetId="3" r:id="rId1"/>
  </sheets>
  <definedNames>
    <definedName name="_xlnm._FilterDatabase" localSheetId="0" hidden="1">'Stampa PEA Linea'!$A$8:$X$369</definedName>
    <definedName name="_xlnm.Print_Titles" localSheetId="0">'Stampa PEA Linea'!$2:$8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94" i="3" l="1"/>
  <c r="T95" i="3"/>
  <c r="T135" i="3"/>
  <c r="S324" i="3"/>
  <c r="T324" i="3" s="1"/>
  <c r="S318" i="3"/>
  <c r="T318" i="3" s="1"/>
  <c r="S248" i="3"/>
  <c r="S174" i="3"/>
  <c r="T248" i="3" l="1"/>
  <c r="S76" i="3" l="1"/>
  <c r="T76" i="3" s="1"/>
  <c r="T242" i="3" l="1"/>
  <c r="T217" i="3"/>
  <c r="S217" i="3"/>
  <c r="S80" i="3"/>
  <c r="T80" i="3" l="1"/>
  <c r="S186" i="3" l="1"/>
  <c r="T186" i="3" s="1"/>
  <c r="T184" i="3" l="1"/>
  <c r="S328" i="3" l="1"/>
  <c r="T328" i="3" l="1"/>
  <c r="S173" i="3" l="1"/>
  <c r="T173" i="3" l="1"/>
  <c r="S85" i="3" l="1"/>
  <c r="S255" i="3"/>
  <c r="S78" i="3"/>
  <c r="T85" i="3" l="1"/>
  <c r="T78" i="3"/>
  <c r="T255" i="3"/>
  <c r="S369" i="3"/>
  <c r="S368" i="3"/>
  <c r="S367" i="3"/>
  <c r="S366" i="3"/>
  <c r="S365" i="3"/>
  <c r="S364" i="3"/>
  <c r="S363" i="3"/>
  <c r="S362" i="3"/>
  <c r="S361" i="3"/>
  <c r="S360" i="3"/>
  <c r="S359" i="3"/>
  <c r="S358" i="3"/>
  <c r="S357" i="3"/>
  <c r="S356" i="3"/>
  <c r="S355" i="3"/>
  <c r="S354" i="3"/>
  <c r="S353" i="3"/>
  <c r="S352" i="3"/>
  <c r="S351" i="3"/>
  <c r="S350" i="3"/>
  <c r="S349" i="3"/>
  <c r="S348" i="3"/>
  <c r="S347" i="3"/>
  <c r="S346" i="3"/>
  <c r="S345" i="3"/>
  <c r="S344" i="3"/>
  <c r="S343" i="3"/>
  <c r="S342" i="3"/>
  <c r="S341" i="3"/>
  <c r="S340" i="3"/>
  <c r="S339" i="3"/>
  <c r="S338" i="3"/>
  <c r="S337" i="3"/>
  <c r="S336" i="3"/>
  <c r="S335" i="3"/>
  <c r="S334" i="3"/>
  <c r="S333" i="3"/>
  <c r="S332" i="3"/>
  <c r="S331" i="3"/>
  <c r="S330" i="3"/>
  <c r="S329" i="3"/>
  <c r="S327" i="3"/>
  <c r="S326" i="3"/>
  <c r="S325" i="3"/>
  <c r="S323" i="3"/>
  <c r="S322" i="3"/>
  <c r="S321" i="3"/>
  <c r="S320" i="3"/>
  <c r="S319" i="3"/>
  <c r="S317" i="3"/>
  <c r="S316" i="3"/>
  <c r="S315" i="3"/>
  <c r="S314" i="3"/>
  <c r="S313" i="3"/>
  <c r="S312" i="3"/>
  <c r="S311" i="3"/>
  <c r="S310" i="3"/>
  <c r="S309" i="3"/>
  <c r="S308" i="3"/>
  <c r="S307" i="3"/>
  <c r="S306" i="3"/>
  <c r="S305" i="3"/>
  <c r="S304" i="3"/>
  <c r="S303" i="3"/>
  <c r="S302" i="3"/>
  <c r="S301" i="3"/>
  <c r="S300" i="3"/>
  <c r="S299" i="3"/>
  <c r="S298" i="3"/>
  <c r="S297" i="3"/>
  <c r="S296" i="3"/>
  <c r="S295" i="3"/>
  <c r="S294" i="3"/>
  <c r="S293" i="3"/>
  <c r="S292" i="3"/>
  <c r="S291" i="3"/>
  <c r="S290" i="3"/>
  <c r="S289" i="3"/>
  <c r="S288" i="3"/>
  <c r="S287" i="3"/>
  <c r="S286" i="3"/>
  <c r="S285" i="3"/>
  <c r="S284" i="3"/>
  <c r="S283" i="3"/>
  <c r="S282" i="3"/>
  <c r="S281" i="3"/>
  <c r="S280" i="3"/>
  <c r="S279" i="3"/>
  <c r="S278" i="3"/>
  <c r="S277" i="3"/>
  <c r="S276" i="3"/>
  <c r="S275" i="3"/>
  <c r="S274" i="3"/>
  <c r="S273" i="3"/>
  <c r="S272" i="3"/>
  <c r="S271" i="3"/>
  <c r="S270" i="3"/>
  <c r="S269" i="3"/>
  <c r="S268" i="3"/>
  <c r="S267" i="3"/>
  <c r="S266" i="3"/>
  <c r="S265" i="3"/>
  <c r="S264" i="3"/>
  <c r="S263" i="3"/>
  <c r="S262" i="3"/>
  <c r="S261" i="3"/>
  <c r="S260" i="3"/>
  <c r="S259" i="3"/>
  <c r="S258" i="3"/>
  <c r="S257" i="3"/>
  <c r="S256" i="3"/>
  <c r="S254" i="3"/>
  <c r="S253" i="3"/>
  <c r="S252" i="3"/>
  <c r="S251" i="3"/>
  <c r="S250" i="3"/>
  <c r="S249" i="3"/>
  <c r="S247" i="3"/>
  <c r="S246" i="3"/>
  <c r="S245" i="3"/>
  <c r="S244" i="3"/>
  <c r="S243" i="3"/>
  <c r="S242" i="3"/>
  <c r="S241" i="3"/>
  <c r="S240" i="3"/>
  <c r="S239" i="3"/>
  <c r="S238" i="3"/>
  <c r="S237" i="3"/>
  <c r="S236" i="3"/>
  <c r="S235" i="3"/>
  <c r="S234" i="3"/>
  <c r="S233" i="3"/>
  <c r="S232" i="3"/>
  <c r="S231" i="3"/>
  <c r="S230" i="3"/>
  <c r="S229" i="3"/>
  <c r="S228" i="3"/>
  <c r="S227" i="3"/>
  <c r="S226" i="3"/>
  <c r="S225" i="3"/>
  <c r="S224" i="3"/>
  <c r="S223" i="3"/>
  <c r="S222" i="3"/>
  <c r="S221" i="3"/>
  <c r="S220" i="3"/>
  <c r="S219" i="3"/>
  <c r="S218" i="3"/>
  <c r="S216" i="3"/>
  <c r="T216" i="3" s="1"/>
  <c r="S215" i="3"/>
  <c r="T215" i="3" s="1"/>
  <c r="S214" i="3"/>
  <c r="S213" i="3"/>
  <c r="S212" i="3"/>
  <c r="S211" i="3"/>
  <c r="S210" i="3"/>
  <c r="S209" i="3"/>
  <c r="S208" i="3"/>
  <c r="S207" i="3"/>
  <c r="S206" i="3"/>
  <c r="S205" i="3"/>
  <c r="S204" i="3"/>
  <c r="S203" i="3"/>
  <c r="S202" i="3"/>
  <c r="S201" i="3"/>
  <c r="S200" i="3"/>
  <c r="S199" i="3"/>
  <c r="S198" i="3"/>
  <c r="S197" i="3"/>
  <c r="S196" i="3"/>
  <c r="S195" i="3"/>
  <c r="S194" i="3"/>
  <c r="S193" i="3"/>
  <c r="S192" i="3"/>
  <c r="S191" i="3"/>
  <c r="S190" i="3"/>
  <c r="S189" i="3"/>
  <c r="S188" i="3"/>
  <c r="T188" i="3" s="1"/>
  <c r="S187" i="3"/>
  <c r="S185" i="3"/>
  <c r="S184" i="3"/>
  <c r="S183" i="3"/>
  <c r="S182" i="3"/>
  <c r="S181" i="3"/>
  <c r="S180" i="3"/>
  <c r="S179" i="3"/>
  <c r="T179" i="3" s="1"/>
  <c r="S178" i="3"/>
  <c r="S177" i="3"/>
  <c r="S176" i="3"/>
  <c r="S175" i="3"/>
  <c r="S171" i="3"/>
  <c r="S170" i="3"/>
  <c r="S169" i="3"/>
  <c r="S168" i="3"/>
  <c r="S167" i="3"/>
  <c r="S166" i="3"/>
  <c r="S165" i="3"/>
  <c r="T165" i="3" s="1"/>
  <c r="S164" i="3"/>
  <c r="S163" i="3"/>
  <c r="S162" i="3"/>
  <c r="S161" i="3"/>
  <c r="S160" i="3"/>
  <c r="S159" i="3"/>
  <c r="S158" i="3"/>
  <c r="T158" i="3" s="1"/>
  <c r="S157" i="3"/>
  <c r="S156" i="3"/>
  <c r="S155" i="3"/>
  <c r="S154" i="3"/>
  <c r="S153" i="3"/>
  <c r="S152" i="3"/>
  <c r="S151" i="3"/>
  <c r="S150" i="3"/>
  <c r="S149" i="3"/>
  <c r="S148" i="3"/>
  <c r="S147" i="3"/>
  <c r="S146" i="3"/>
  <c r="S145" i="3"/>
  <c r="S144" i="3"/>
  <c r="S143" i="3"/>
  <c r="S142" i="3"/>
  <c r="S141" i="3"/>
  <c r="S140" i="3"/>
  <c r="S139" i="3"/>
  <c r="S138" i="3"/>
  <c r="S137" i="3"/>
  <c r="S136" i="3"/>
  <c r="S134" i="3"/>
  <c r="S133" i="3"/>
  <c r="S132" i="3"/>
  <c r="S131" i="3"/>
  <c r="S130" i="3"/>
  <c r="S129" i="3"/>
  <c r="S128" i="3"/>
  <c r="S127" i="3"/>
  <c r="S126" i="3"/>
  <c r="S125" i="3"/>
  <c r="S124" i="3"/>
  <c r="S123" i="3"/>
  <c r="S122" i="3"/>
  <c r="S121" i="3"/>
  <c r="S120" i="3"/>
  <c r="S119" i="3"/>
  <c r="S118" i="3"/>
  <c r="S117" i="3"/>
  <c r="S116" i="3"/>
  <c r="S115" i="3"/>
  <c r="S114" i="3"/>
  <c r="S113" i="3"/>
  <c r="S112" i="3"/>
  <c r="S111" i="3"/>
  <c r="S110" i="3"/>
  <c r="S109" i="3"/>
  <c r="S108" i="3"/>
  <c r="S107" i="3"/>
  <c r="S106" i="3"/>
  <c r="S105" i="3"/>
  <c r="S104" i="3"/>
  <c r="S103" i="3"/>
  <c r="S102" i="3"/>
  <c r="S101" i="3"/>
  <c r="S100" i="3"/>
  <c r="S99" i="3"/>
  <c r="S98" i="3"/>
  <c r="S97" i="3"/>
  <c r="S96" i="3"/>
  <c r="S93" i="3"/>
  <c r="S92" i="3"/>
  <c r="S91" i="3"/>
  <c r="S90" i="3"/>
  <c r="S89" i="3"/>
  <c r="S88" i="3"/>
  <c r="S87" i="3"/>
  <c r="S86" i="3"/>
  <c r="S84" i="3"/>
  <c r="S83" i="3"/>
  <c r="S82" i="3"/>
  <c r="S81" i="3"/>
  <c r="S79" i="3"/>
  <c r="S77" i="3"/>
  <c r="S75" i="3"/>
  <c r="S74" i="3"/>
  <c r="S73" i="3"/>
  <c r="S72" i="3"/>
  <c r="S71" i="3"/>
  <c r="S70" i="3"/>
  <c r="S69" i="3"/>
  <c r="S68" i="3"/>
  <c r="S67" i="3"/>
  <c r="S66" i="3"/>
  <c r="S65" i="3"/>
  <c r="S64" i="3"/>
  <c r="S63" i="3"/>
  <c r="S62" i="3"/>
  <c r="S61" i="3"/>
  <c r="S60" i="3"/>
  <c r="S59" i="3"/>
  <c r="S58" i="3"/>
  <c r="S57" i="3"/>
  <c r="S56" i="3"/>
  <c r="S55" i="3"/>
  <c r="S54" i="3"/>
  <c r="S53" i="3"/>
  <c r="S52" i="3"/>
  <c r="S51" i="3"/>
  <c r="S50" i="3"/>
  <c r="S49" i="3"/>
  <c r="S48" i="3"/>
  <c r="S47" i="3"/>
  <c r="S46" i="3"/>
  <c r="S45" i="3"/>
  <c r="S44" i="3"/>
  <c r="S43" i="3"/>
  <c r="S42" i="3"/>
  <c r="S41" i="3"/>
  <c r="S40" i="3"/>
  <c r="S39" i="3"/>
  <c r="S38" i="3"/>
  <c r="S37" i="3"/>
  <c r="S36" i="3"/>
  <c r="S35" i="3"/>
  <c r="S34" i="3"/>
  <c r="S33" i="3"/>
  <c r="S32" i="3"/>
  <c r="S31" i="3"/>
  <c r="S30" i="3"/>
  <c r="S29" i="3"/>
  <c r="S28" i="3"/>
  <c r="S27" i="3"/>
  <c r="S26" i="3"/>
  <c r="S25" i="3"/>
  <c r="S24" i="3"/>
  <c r="S23" i="3"/>
  <c r="S22" i="3"/>
  <c r="S21" i="3"/>
  <c r="S20" i="3"/>
  <c r="S19" i="3"/>
  <c r="S18" i="3"/>
  <c r="S17" i="3"/>
  <c r="S16" i="3"/>
  <c r="S15" i="3"/>
  <c r="S14" i="3"/>
  <c r="S13" i="3"/>
  <c r="S12" i="3"/>
  <c r="S11" i="3"/>
  <c r="S10" i="3"/>
  <c r="S9" i="3"/>
  <c r="T240" i="3" l="1"/>
  <c r="T235" i="3"/>
  <c r="T234" i="3"/>
  <c r="T369" i="3"/>
  <c r="T37" i="3"/>
  <c r="T60" i="3"/>
  <c r="T81" i="3"/>
  <c r="T115" i="3"/>
  <c r="T138" i="3"/>
  <c r="T167" i="3"/>
  <c r="T192" i="3"/>
  <c r="T208" i="3"/>
  <c r="T256" i="3"/>
  <c r="T293" i="3"/>
  <c r="T325" i="3"/>
  <c r="T356" i="3"/>
  <c r="T30" i="3"/>
  <c r="T91" i="3"/>
  <c r="T116" i="3"/>
  <c r="T147" i="3"/>
  <c r="T168" i="3"/>
  <c r="T201" i="3"/>
  <c r="T326" i="3"/>
  <c r="T357" i="3"/>
  <c r="T23" i="3"/>
  <c r="T47" i="3"/>
  <c r="T68" i="3"/>
  <c r="T90" i="3"/>
  <c r="T117" i="3"/>
  <c r="T133" i="3"/>
  <c r="T148" i="3"/>
  <c r="T185" i="3"/>
  <c r="T210" i="3"/>
  <c r="T251" i="3"/>
  <c r="T280" i="3"/>
  <c r="T10" i="3"/>
  <c r="T26" i="3"/>
  <c r="T50" i="3"/>
  <c r="T71" i="3"/>
  <c r="T112" i="3"/>
  <c r="T11" i="3"/>
  <c r="T19" i="3"/>
  <c r="T27" i="3"/>
  <c r="T35" i="3"/>
  <c r="T43" i="3"/>
  <c r="T51" i="3"/>
  <c r="T59" i="3"/>
  <c r="T65" i="3"/>
  <c r="T72" i="3"/>
  <c r="T87" i="3"/>
  <c r="T97" i="3"/>
  <c r="T105" i="3"/>
  <c r="T113" i="3"/>
  <c r="T121" i="3"/>
  <c r="T129" i="3"/>
  <c r="T144" i="3"/>
  <c r="T152" i="3"/>
  <c r="T174" i="3"/>
  <c r="T182" i="3"/>
  <c r="T190" i="3"/>
  <c r="T198" i="3"/>
  <c r="T206" i="3"/>
  <c r="T214" i="3"/>
  <c r="T222" i="3"/>
  <c r="T229" i="3"/>
  <c r="T233" i="3"/>
  <c r="T236" i="3"/>
  <c r="T262" i="3"/>
  <c r="T270" i="3"/>
  <c r="T277" i="3"/>
  <c r="T284" i="3"/>
  <c r="T291" i="3"/>
  <c r="T298" i="3"/>
  <c r="T306" i="3"/>
  <c r="T314" i="3"/>
  <c r="T322" i="3"/>
  <c r="T331" i="3"/>
  <c r="T339" i="3"/>
  <c r="T354" i="3"/>
  <c r="T362" i="3"/>
  <c r="T13" i="3"/>
  <c r="T45" i="3"/>
  <c r="T67" i="3"/>
  <c r="T107" i="3"/>
  <c r="T131" i="3"/>
  <c r="T183" i="3"/>
  <c r="T224" i="3"/>
  <c r="T244" i="3"/>
  <c r="T271" i="3"/>
  <c r="T316" i="3"/>
  <c r="T364" i="3"/>
  <c r="T22" i="3"/>
  <c r="T46" i="3"/>
  <c r="T61" i="3"/>
  <c r="T75" i="3"/>
  <c r="T100" i="3"/>
  <c r="T124" i="3"/>
  <c r="T155" i="3"/>
  <c r="T209" i="3"/>
  <c r="T239" i="3"/>
  <c r="T272" i="3"/>
  <c r="T317" i="3"/>
  <c r="T365" i="3"/>
  <c r="T15" i="3"/>
  <c r="T82" i="3"/>
  <c r="T109" i="3"/>
  <c r="T140" i="3"/>
  <c r="T178" i="3"/>
  <c r="T194" i="3"/>
  <c r="T226" i="3"/>
  <c r="T246" i="3"/>
  <c r="T273" i="3"/>
  <c r="T288" i="3"/>
  <c r="T302" i="3"/>
  <c r="T18" i="3"/>
  <c r="T34" i="3"/>
  <c r="T58" i="3"/>
  <c r="T104" i="3"/>
  <c r="T12" i="3"/>
  <c r="T20" i="3"/>
  <c r="T28" i="3"/>
  <c r="T36" i="3"/>
  <c r="T44" i="3"/>
  <c r="T52" i="3"/>
  <c r="T66" i="3"/>
  <c r="T73" i="3"/>
  <c r="T79" i="3"/>
  <c r="T88" i="3"/>
  <c r="T98" i="3"/>
  <c r="T106" i="3"/>
  <c r="T114" i="3"/>
  <c r="T122" i="3"/>
  <c r="T130" i="3"/>
  <c r="T145" i="3"/>
  <c r="T153" i="3"/>
  <c r="T159" i="3"/>
  <c r="T166" i="3"/>
  <c r="T175" i="3"/>
  <c r="T191" i="3"/>
  <c r="T199" i="3"/>
  <c r="T207" i="3"/>
  <c r="T223" i="3"/>
  <c r="T237" i="3"/>
  <c r="T243" i="3"/>
  <c r="T263" i="3"/>
  <c r="T278" i="3"/>
  <c r="T285" i="3"/>
  <c r="T292" i="3"/>
  <c r="T299" i="3"/>
  <c r="T307" i="3"/>
  <c r="T315" i="3"/>
  <c r="T323" i="3"/>
  <c r="T332" i="3"/>
  <c r="T340" i="3"/>
  <c r="T347" i="3"/>
  <c r="T355" i="3"/>
  <c r="T363" i="3"/>
  <c r="T343" i="3"/>
  <c r="T350" i="3"/>
  <c r="T358" i="3"/>
  <c r="T366" i="3"/>
  <c r="T29" i="3"/>
  <c r="T146" i="3"/>
  <c r="T279" i="3"/>
  <c r="T348" i="3"/>
  <c r="T54" i="3"/>
  <c r="T108" i="3"/>
  <c r="T160" i="3"/>
  <c r="T245" i="3"/>
  <c r="T265" i="3"/>
  <c r="T287" i="3"/>
  <c r="T309" i="3"/>
  <c r="T334" i="3"/>
  <c r="T39" i="3"/>
  <c r="T92" i="3"/>
  <c r="T169" i="3"/>
  <c r="T335" i="3"/>
  <c r="T16" i="3"/>
  <c r="T24" i="3"/>
  <c r="T40" i="3"/>
  <c r="T48" i="3"/>
  <c r="T56" i="3"/>
  <c r="T62" i="3"/>
  <c r="T69" i="3"/>
  <c r="T83" i="3"/>
  <c r="T93" i="3"/>
  <c r="T102" i="3"/>
  <c r="T110" i="3"/>
  <c r="T118" i="3"/>
  <c r="T126" i="3"/>
  <c r="T134" i="3"/>
  <c r="T141" i="3"/>
  <c r="T149" i="3"/>
  <c r="T162" i="3"/>
  <c r="T170" i="3"/>
  <c r="T187" i="3"/>
  <c r="T195" i="3"/>
  <c r="T203" i="3"/>
  <c r="T211" i="3"/>
  <c r="T219" i="3"/>
  <c r="T227" i="3"/>
  <c r="T247" i="3"/>
  <c r="T252" i="3"/>
  <c r="T259" i="3"/>
  <c r="T267" i="3"/>
  <c r="T274" i="3"/>
  <c r="T281" i="3"/>
  <c r="T295" i="3"/>
  <c r="T303" i="3"/>
  <c r="T311" i="3"/>
  <c r="T319" i="3"/>
  <c r="T336" i="3"/>
  <c r="T344" i="3"/>
  <c r="T351" i="3"/>
  <c r="T359" i="3"/>
  <c r="T367" i="3"/>
  <c r="T53" i="3"/>
  <c r="T99" i="3"/>
  <c r="T154" i="3"/>
  <c r="T200" i="3"/>
  <c r="T238" i="3"/>
  <c r="T264" i="3"/>
  <c r="T300" i="3"/>
  <c r="T341" i="3"/>
  <c r="T38" i="3"/>
  <c r="T89" i="3"/>
  <c r="T139" i="3"/>
  <c r="T193" i="3"/>
  <c r="T257" i="3"/>
  <c r="T301" i="3"/>
  <c r="T349" i="3"/>
  <c r="T55" i="3"/>
  <c r="T101" i="3"/>
  <c r="T161" i="3"/>
  <c r="T218" i="3"/>
  <c r="T258" i="3"/>
  <c r="T327" i="3"/>
  <c r="T32" i="3"/>
  <c r="T9" i="3"/>
  <c r="T17" i="3"/>
  <c r="T25" i="3"/>
  <c r="T33" i="3"/>
  <c r="T41" i="3"/>
  <c r="T49" i="3"/>
  <c r="T57" i="3"/>
  <c r="T63" i="3"/>
  <c r="T70" i="3"/>
  <c r="T84" i="3"/>
  <c r="T103" i="3"/>
  <c r="T111" i="3"/>
  <c r="T119" i="3"/>
  <c r="T127" i="3"/>
  <c r="T136" i="3"/>
  <c r="T142" i="3"/>
  <c r="T150" i="3"/>
  <c r="T163" i="3"/>
  <c r="T171" i="3"/>
  <c r="T180" i="3"/>
  <c r="T196" i="3"/>
  <c r="T204" i="3"/>
  <c r="T212" i="3"/>
  <c r="T220" i="3"/>
  <c r="T228" i="3"/>
  <c r="T231" i="3"/>
  <c r="T241" i="3"/>
  <c r="T253" i="3"/>
  <c r="T260" i="3"/>
  <c r="T268" i="3"/>
  <c r="T275" i="3"/>
  <c r="T282" i="3"/>
  <c r="T289" i="3"/>
  <c r="T296" i="3"/>
  <c r="T304" i="3"/>
  <c r="T312" i="3"/>
  <c r="T320" i="3"/>
  <c r="T329" i="3"/>
  <c r="T337" i="3"/>
  <c r="T345" i="3"/>
  <c r="T352" i="3"/>
  <c r="T360" i="3"/>
  <c r="T368" i="3"/>
  <c r="T21" i="3"/>
  <c r="T74" i="3"/>
  <c r="T123" i="3"/>
  <c r="T176" i="3"/>
  <c r="T230" i="3"/>
  <c r="T249" i="3"/>
  <c r="T286" i="3"/>
  <c r="T308" i="3"/>
  <c r="T333" i="3"/>
  <c r="T14" i="3"/>
  <c r="T132" i="3"/>
  <c r="T177" i="3"/>
  <c r="T225" i="3"/>
  <c r="T250" i="3"/>
  <c r="T342" i="3"/>
  <c r="T31" i="3"/>
  <c r="T77" i="3"/>
  <c r="T125" i="3"/>
  <c r="T156" i="3"/>
  <c r="T202" i="3"/>
  <c r="T266" i="3"/>
  <c r="T294" i="3"/>
  <c r="T310" i="3"/>
  <c r="T42" i="3"/>
  <c r="T64" i="3"/>
  <c r="T86" i="3"/>
  <c r="T96" i="3"/>
  <c r="T120" i="3"/>
  <c r="T128" i="3"/>
  <c r="T137" i="3"/>
  <c r="T143" i="3"/>
  <c r="T151" i="3"/>
  <c r="T157" i="3"/>
  <c r="T164" i="3"/>
  <c r="T172" i="3"/>
  <c r="T181" i="3"/>
  <c r="T189" i="3"/>
  <c r="T197" i="3"/>
  <c r="T205" i="3"/>
  <c r="T213" i="3"/>
  <c r="T221" i="3"/>
  <c r="T232" i="3"/>
  <c r="T254" i="3"/>
  <c r="T261" i="3"/>
  <c r="T269" i="3"/>
  <c r="T276" i="3"/>
  <c r="T283" i="3"/>
  <c r="T290" i="3"/>
  <c r="T297" i="3"/>
  <c r="T305" i="3"/>
  <c r="T313" i="3"/>
  <c r="T321" i="3"/>
  <c r="T330" i="3"/>
  <c r="T338" i="3"/>
  <c r="T346" i="3"/>
  <c r="T353" i="3"/>
  <c r="T361" i="3"/>
  <c r="U41" i="3" l="1"/>
  <c r="U90" i="3"/>
  <c r="U190" i="3"/>
  <c r="U156" i="3"/>
  <c r="U288" i="3"/>
  <c r="U325" i="3"/>
  <c r="U78" i="3"/>
  <c r="U228" i="3"/>
  <c r="U178" i="3"/>
  <c r="U116" i="3"/>
  <c r="U59" i="3"/>
  <c r="U242" i="3"/>
  <c r="U369" i="3"/>
  <c r="U255" i="3"/>
  <c r="T372" i="3" l="1"/>
</calcChain>
</file>

<file path=xl/sharedStrings.xml><?xml version="1.0" encoding="utf-8"?>
<sst xmlns="http://schemas.openxmlformats.org/spreadsheetml/2006/main" count="3932" uniqueCount="165">
  <si>
    <t>AMBITO INTERURBANO</t>
  </si>
  <si>
    <t>VISTA: "STAMPA CORSE"</t>
  </si>
  <si>
    <t>Nome Linea</t>
  </si>
  <si>
    <t>codice corsa</t>
  </si>
  <si>
    <t>azienda esercente</t>
  </si>
  <si>
    <t>corse sub-affidate</t>
  </si>
  <si>
    <t>codice univoco instradamento</t>
  </si>
  <si>
    <t>ora inizio corsa</t>
  </si>
  <si>
    <t>descrizione nodo inizio corsa</t>
  </si>
  <si>
    <t>descrizione nodo fine corsa</t>
  </si>
  <si>
    <t>ora fine corsa</t>
  </si>
  <si>
    <t>identificativo punta/morbida</t>
  </si>
  <si>
    <t>tipologia di servizio</t>
  </si>
  <si>
    <t>lunghezza instradamento (km)</t>
  </si>
  <si>
    <t>codice calendario standard</t>
  </si>
  <si>
    <t>n. giorni di validità</t>
  </si>
  <si>
    <t>sigla tipologia mezzo</t>
  </si>
  <si>
    <t>Coeff ponderazione perc. reali</t>
  </si>
  <si>
    <t>tipologia alimentazione</t>
  </si>
  <si>
    <t xml:space="preserve">classe ambientale Euro </t>
  </si>
  <si>
    <t>lunghezza corsa convenzionale (km)</t>
  </si>
  <si>
    <t>produzione chilometrica annua convenzionale</t>
  </si>
  <si>
    <t>K201</t>
  </si>
  <si>
    <t>KM SPA</t>
  </si>
  <si>
    <t>N</t>
  </si>
  <si>
    <t>VIADANA - Autostazione</t>
  </si>
  <si>
    <t>CASALMAGGIORE - via Trento n. 24</t>
  </si>
  <si>
    <t>Punta Mattutina</t>
  </si>
  <si>
    <t>Linea</t>
  </si>
  <si>
    <t>F6-Scol</t>
  </si>
  <si>
    <t>iSN</t>
  </si>
  <si>
    <t>BTZ</t>
  </si>
  <si>
    <t>&gt;= EURO 4</t>
  </si>
  <si>
    <t>F6-Nscol-no4Ago</t>
  </si>
  <si>
    <t>iL</t>
  </si>
  <si>
    <t>RONCADELLO</t>
  </si>
  <si>
    <t>iN</t>
  </si>
  <si>
    <t>CASALMAGGIORE - via Matteotti</t>
  </si>
  <si>
    <t>SPINEDA-Via Roma 30</t>
  </si>
  <si>
    <t>Punta Pomeridiana</t>
  </si>
  <si>
    <t>F6-Inv</t>
  </si>
  <si>
    <t>iDP</t>
  </si>
  <si>
    <t>Punta Serale</t>
  </si>
  <si>
    <t>F5-No4Ago</t>
  </si>
  <si>
    <t>F5-Scol</t>
  </si>
  <si>
    <t>F5-no4Ago</t>
  </si>
  <si>
    <t>F6-Nscol-No4Ago</t>
  </si>
  <si>
    <t>K202</t>
  </si>
  <si>
    <t>ASOLA P.zzale Forchini</t>
  </si>
  <si>
    <t>CASALMAGGIORE Via Trento 18</t>
  </si>
  <si>
    <t>PIADENA (Piazza Lbertà)</t>
  </si>
  <si>
    <t>iSL</t>
  </si>
  <si>
    <t>CANNETO S.O. Via Europa</t>
  </si>
  <si>
    <t>ASOLA - Via Salvo d'Acquisto</t>
  </si>
  <si>
    <t>SAN GIOVANNI IN CROCE</t>
  </si>
  <si>
    <t>Sab-Scol</t>
  </si>
  <si>
    <t>90205/90221</t>
  </si>
  <si>
    <t>SOLAROLO R.</t>
  </si>
  <si>
    <t>CANNETO</t>
  </si>
  <si>
    <t>CASTELDIDONE</t>
  </si>
  <si>
    <t>&lt;= EURO 4</t>
  </si>
  <si>
    <t>K203</t>
  </si>
  <si>
    <t>TORRICELLA (piazza Boldori)</t>
  </si>
  <si>
    <t>CREMONA (stazione autolinee)</t>
  </si>
  <si>
    <t>F6-Nscol</t>
  </si>
  <si>
    <t>F6-no4Ago</t>
  </si>
  <si>
    <t>MOTTA BALUFFI</t>
  </si>
  <si>
    <t/>
  </si>
  <si>
    <t xml:space="preserve">SCANDOLARA RAVARA </t>
  </si>
  <si>
    <t>CASALMAGGIORE (via Trento)</t>
  </si>
  <si>
    <t>F5</t>
  </si>
  <si>
    <t>K204</t>
  </si>
  <si>
    <t>SCANDOLARA RAVARA (piazza Italia)</t>
  </si>
  <si>
    <t>RIVAROLO M.NO</t>
  </si>
  <si>
    <t>SPINEDA</t>
  </si>
  <si>
    <t>CREMONA AGRARIA</t>
  </si>
  <si>
    <t>RIVAROLO MANTOVANO</t>
  </si>
  <si>
    <t>RIVAROLO DEL RE - Via Cadolini</t>
  </si>
  <si>
    <t>K205</t>
  </si>
  <si>
    <t>Isola Dovarese (Piazza Matteotti)</t>
  </si>
  <si>
    <t>F5-Nscol-Inv</t>
  </si>
  <si>
    <t>W-V-Scol</t>
  </si>
  <si>
    <t>F6-Est</t>
  </si>
  <si>
    <t>F6-Nscol-Inv</t>
  </si>
  <si>
    <t>F6-Est-no4Ago</t>
  </si>
  <si>
    <t>F5-Inv</t>
  </si>
  <si>
    <t>K206</t>
  </si>
  <si>
    <t>VOLONGO (piazza Garibaldi 50)</t>
  </si>
  <si>
    <t>F5-Est-no4Ago</t>
  </si>
  <si>
    <t>F6</t>
  </si>
  <si>
    <t>VESCOVATO (piazza Roma 19)</t>
  </si>
  <si>
    <t>IL</t>
  </si>
  <si>
    <t>FIESSE</t>
  </si>
  <si>
    <t>ISL</t>
  </si>
  <si>
    <t>ASOLA Piazzale Forchini</t>
  </si>
  <si>
    <t>GAMBARA</t>
  </si>
  <si>
    <t>OSTIANO (Via Beisolchi)</t>
  </si>
  <si>
    <t>F5-Nscol</t>
  </si>
  <si>
    <t>K207</t>
  </si>
  <si>
    <t>MILZANO</t>
  </si>
  <si>
    <t>CREMONA (Stazione autolinee)</t>
  </si>
  <si>
    <t>PAVONE MELLA</t>
  </si>
  <si>
    <t>PRALBOINO -P.za Roma</t>
  </si>
  <si>
    <t>1N</t>
  </si>
  <si>
    <t>SENIGA - piazza XX Settembre</t>
  </si>
  <si>
    <t>F6-nScol-no4Ago</t>
  </si>
  <si>
    <t>ALFIANELLO (P.za Cavour)</t>
  </si>
  <si>
    <t>F6-NScol-no4Ago</t>
  </si>
  <si>
    <t>K208</t>
  </si>
  <si>
    <t>CREMONA  autostazione</t>
  </si>
  <si>
    <t>ALFIANELLO (Villaggio Europa)</t>
  </si>
  <si>
    <t>ASPICE</t>
  </si>
  <si>
    <t>PONTEVICO (Via Mazzini)</t>
  </si>
  <si>
    <t>CHIESUOLA</t>
  </si>
  <si>
    <t>K209</t>
  </si>
  <si>
    <t>QUINZANO D'OGLIO</t>
  </si>
  <si>
    <t>CREMONA - AUTOSTAZIONE -</t>
  </si>
  <si>
    <t>VEROLAVECCHIA</t>
  </si>
  <si>
    <t>QUINZANO D'OGLIO (Via Matteotti)</t>
  </si>
  <si>
    <t>BORDOLANO</t>
  </si>
  <si>
    <t>CASTELVISCONTI</t>
  </si>
  <si>
    <t>F6-NScol</t>
  </si>
  <si>
    <t>BORGO SAN GIACOMO</t>
  </si>
  <si>
    <t>F4-Scol</t>
  </si>
  <si>
    <t>Lun-Scol</t>
  </si>
  <si>
    <t>K210</t>
  </si>
  <si>
    <t>CREMONA (Stazione Autolinee)</t>
  </si>
  <si>
    <t>SORESINA (Stazione F.S.)</t>
  </si>
  <si>
    <t>PADERNO PONCHIELLI</t>
  </si>
  <si>
    <t>K211</t>
  </si>
  <si>
    <t>GOMBITO</t>
  </si>
  <si>
    <t>FORMIGARA</t>
  </si>
  <si>
    <t>K212</t>
  </si>
  <si>
    <t>GENIVOLTA  Via Castello 16/3</t>
  </si>
  <si>
    <t>CREMA (P.zza Martiri della Libertà)</t>
  </si>
  <si>
    <t>SORESINA (Via Tagliamento.)</t>
  </si>
  <si>
    <t>CASTELLEONE (Le Valli)</t>
  </si>
  <si>
    <t>SALVIROLA</t>
  </si>
  <si>
    <t>W-Inv</t>
  </si>
  <si>
    <t>CREMA (via Mercato)</t>
  </si>
  <si>
    <t>L-M-G-V-Inv</t>
  </si>
  <si>
    <t>L-M-G-V-S-Inv</t>
  </si>
  <si>
    <t>CREMA (Via Istituto Sraffa)</t>
  </si>
  <si>
    <t>F6-inv</t>
  </si>
  <si>
    <t>F5-Est</t>
  </si>
  <si>
    <t>CREMA (Via Mercato)</t>
  </si>
  <si>
    <t>CREMA (Via Macallè - H)</t>
  </si>
  <si>
    <t>F6-NScol-Inv</t>
  </si>
  <si>
    <t>FIESCO (Via Verdi)</t>
  </si>
  <si>
    <t>Sab-Est</t>
  </si>
  <si>
    <t>K213</t>
  </si>
  <si>
    <t>CASALMAGGIORE (via Trento)      p.</t>
  </si>
  <si>
    <t>CASALMAGGIORE (via Trento)       a.</t>
  </si>
  <si>
    <t>K214</t>
  </si>
  <si>
    <t>PONTEVICO (Isola)</t>
  </si>
  <si>
    <t>PONTEVICO (Mulino)</t>
  </si>
  <si>
    <t>1L</t>
  </si>
  <si>
    <t>Sab-Inv</t>
  </si>
  <si>
    <t>TOTALE</t>
  </si>
  <si>
    <t>Gussola</t>
  </si>
  <si>
    <t>Cappella de Picenardi</t>
  </si>
  <si>
    <t>Sospiro</t>
  </si>
  <si>
    <t>Aspice</t>
  </si>
  <si>
    <t>F6-Nscol-inv</t>
  </si>
  <si>
    <t>PROGRAMMA DI ESERCIZIO SERVIZI DI LINEA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</si>
</sst>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_-;\-* #,##0.00_-;_-* &quot;-&quot;??_-;_-@_-"/>
    <numFmt numFmtId="164" formatCode="_-* #,##0_-;\-* #,##0_-;_-* &quot;-&quot;??_-;_-@_-"/>
    <numFmt numFmtId="165" formatCode="h:mm;@"/>
    <numFmt numFmtId="166" formatCode="_-* #,##0_-;\-* #,##0_-;_-* \-_-;_-@_-"/>
    <numFmt numFmtId="167" formatCode="_-&quot;L. &quot;* #,##0_-;&quot;-L. &quot;* #,##0_-;_-&quot;L. &quot;* \-_-;_-@_-"/>
    <numFmt numFmtId="168" formatCode="0.000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8"/>
      <color theme="1"/>
      <name val="Arial"/>
      <family val="2"/>
    </font>
    <font>
      <b/>
      <sz val="20"/>
      <color theme="0"/>
      <name val="Arial"/>
      <family val="2"/>
    </font>
    <font>
      <sz val="20"/>
      <color theme="0"/>
      <name val="Arial"/>
      <family val="2"/>
    </font>
    <font>
      <sz val="20"/>
      <name val="Arial"/>
      <family val="2"/>
    </font>
    <font>
      <sz val="8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8"/>
      <color theme="1"/>
      <name val="Arial"/>
      <family val="2"/>
    </font>
    <font>
      <b/>
      <sz val="12"/>
      <color theme="1"/>
      <name val="Arial"/>
      <family val="2"/>
    </font>
    <font>
      <sz val="8"/>
      <name val="Arial"/>
      <family val="2"/>
    </font>
    <font>
      <sz val="11"/>
      <name val="Calibri"/>
      <family val="2"/>
      <scheme val="minor"/>
    </font>
    <font>
      <b/>
      <sz val="8"/>
      <name val="Arial"/>
      <family val="2"/>
    </font>
    <font>
      <b/>
      <sz val="8"/>
      <color rgb="FFFF0000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</fonts>
  <fills count="6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rgb="FFFFFF00"/>
        <bgColor indexed="64"/>
      </patternFill>
    </fill>
    <fill>
      <patternFill patternType="solid">
        <fgColor rgb="FFB9EDFF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87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1" fillId="0" borderId="0"/>
    <xf numFmtId="0" fontId="19" fillId="0" borderId="0"/>
    <xf numFmtId="43" fontId="19" fillId="0" borderId="0" applyFont="0" applyFill="0" applyBorder="0" applyAlignment="0" applyProtection="0"/>
    <xf numFmtId="0" fontId="24" fillId="36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4" fillId="37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4" fillId="3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24" fillId="39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24" fillId="40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24" fillId="41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24" fillId="42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4" fillId="43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24" fillId="44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24" fillId="3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24" fillId="42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24" fillId="45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25" fillId="46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25" fillId="43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25" fillId="44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25" fillId="47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25" fillId="4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25" fillId="49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26" fillId="50" borderId="11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27" fillId="0" borderId="12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28" fillId="51" borderId="13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25" fillId="52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25" fillId="5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25" fillId="54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25" fillId="47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25" fillId="48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25" fillId="55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29" fillId="41" borderId="11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166" fontId="18" fillId="0" borderId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30" fillId="56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18" fillId="0" borderId="0"/>
    <xf numFmtId="0" fontId="19" fillId="0" borderId="0"/>
    <xf numFmtId="0" fontId="18" fillId="57" borderId="14" applyNumberForma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31" fillId="50" borderId="1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32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34" fillId="0" borderId="16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5" fillId="0" borderId="17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36" fillId="0" borderId="18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3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1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39" fillId="37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40" fillId="38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167" fontId="18" fillId="0" borderId="0" applyFill="0" applyBorder="0" applyAlignment="0" applyProtection="0"/>
    <xf numFmtId="0" fontId="18" fillId="0" borderId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20" fillId="33" borderId="0" xfId="44" applyFont="1" applyFill="1"/>
    <xf numFmtId="0" fontId="19" fillId="33" borderId="0" xfId="44" applyFill="1"/>
    <xf numFmtId="0" fontId="19" fillId="0" borderId="0" xfId="44"/>
    <xf numFmtId="0" fontId="21" fillId="0" borderId="0" xfId="44" applyFont="1" applyAlignment="1">
      <alignment wrapText="1"/>
    </xf>
    <xf numFmtId="164" fontId="19" fillId="0" borderId="0" xfId="45" applyNumberFormat="1" applyFont="1"/>
    <xf numFmtId="0" fontId="19" fillId="34" borderId="10" xfId="42" applyFont="1" applyFill="1" applyBorder="1" applyAlignment="1">
      <alignment horizontal="center" vertical="center" wrapText="1"/>
    </xf>
    <xf numFmtId="165" fontId="19" fillId="0" borderId="0" xfId="44" applyNumberFormat="1"/>
    <xf numFmtId="164" fontId="42" fillId="0" borderId="10" xfId="43" applyNumberFormat="1" applyFont="1" applyBorder="1"/>
    <xf numFmtId="0" fontId="44" fillId="0" borderId="10" xfId="0" applyFont="1" applyBorder="1"/>
    <xf numFmtId="20" fontId="44" fillId="0" borderId="10" xfId="0" applyNumberFormat="1" applyFont="1" applyBorder="1"/>
    <xf numFmtId="0" fontId="43" fillId="0" borderId="0" xfId="44" applyFont="1"/>
    <xf numFmtId="0" fontId="44" fillId="0" borderId="21" xfId="0" applyFont="1" applyBorder="1"/>
    <xf numFmtId="0" fontId="23" fillId="34" borderId="20" xfId="42" applyFont="1" applyFill="1" applyBorder="1" applyAlignment="1">
      <alignment horizontal="center" vertical="center" wrapText="1"/>
    </xf>
    <xf numFmtId="0" fontId="19" fillId="35" borderId="20" xfId="42" applyFont="1" applyFill="1" applyBorder="1" applyAlignment="1">
      <alignment horizontal="center" vertical="center" wrapText="1"/>
    </xf>
    <xf numFmtId="0" fontId="19" fillId="34" borderId="20" xfId="42" applyFont="1" applyFill="1" applyBorder="1" applyAlignment="1">
      <alignment horizontal="center" vertical="center" wrapText="1"/>
    </xf>
    <xf numFmtId="164" fontId="19" fillId="35" borderId="20" xfId="45" applyNumberFormat="1" applyFont="1" applyFill="1" applyBorder="1" applyAlignment="1">
      <alignment horizontal="center" vertical="center" wrapText="1"/>
    </xf>
    <xf numFmtId="0" fontId="18" fillId="0" borderId="10" xfId="44" applyFont="1" applyBorder="1" applyAlignment="1">
      <alignment horizontal="center"/>
    </xf>
    <xf numFmtId="20" fontId="18" fillId="0" borderId="10" xfId="44" applyNumberFormat="1" applyFont="1" applyBorder="1" applyAlignment="1">
      <alignment horizontal="center"/>
    </xf>
    <xf numFmtId="0" fontId="44" fillId="58" borderId="10" xfId="0" applyFont="1" applyFill="1" applyBorder="1"/>
    <xf numFmtId="0" fontId="47" fillId="0" borderId="0" xfId="44" applyFont="1"/>
    <xf numFmtId="0" fontId="14" fillId="0" borderId="10" xfId="0" applyFont="1" applyBorder="1"/>
    <xf numFmtId="20" fontId="14" fillId="0" borderId="10" xfId="0" applyNumberFormat="1" applyFont="1" applyBorder="1"/>
    <xf numFmtId="0" fontId="14" fillId="0" borderId="21" xfId="0" applyFont="1" applyBorder="1"/>
    <xf numFmtId="0" fontId="48" fillId="0" borderId="10" xfId="44" applyFont="1" applyBorder="1" applyAlignment="1">
      <alignment horizontal="center"/>
    </xf>
    <xf numFmtId="0" fontId="43" fillId="0" borderId="23" xfId="44" applyFont="1" applyBorder="1"/>
    <xf numFmtId="168" fontId="45" fillId="0" borderId="24" xfId="44" applyNumberFormat="1" applyFont="1" applyBorder="1"/>
    <xf numFmtId="0" fontId="47" fillId="0" borderId="22" xfId="44" applyFont="1" applyBorder="1"/>
    <xf numFmtId="0" fontId="45" fillId="0" borderId="24" xfId="44" applyFont="1" applyBorder="1"/>
    <xf numFmtId="168" fontId="45" fillId="59" borderId="24" xfId="44" applyNumberFormat="1" applyFont="1" applyFill="1" applyBorder="1"/>
    <xf numFmtId="2" fontId="45" fillId="0" borderId="24" xfId="44" applyNumberFormat="1" applyFont="1" applyBorder="1"/>
    <xf numFmtId="20" fontId="44" fillId="0" borderId="10" xfId="0" applyNumberFormat="1" applyFont="1" applyBorder="1" applyAlignment="1">
      <alignment horizontal="right"/>
    </xf>
    <xf numFmtId="0" fontId="41" fillId="0" borderId="0" xfId="44" applyFont="1"/>
    <xf numFmtId="0" fontId="45" fillId="0" borderId="0" xfId="44" applyFont="1"/>
    <xf numFmtId="2" fontId="46" fillId="0" borderId="0" xfId="44" applyNumberFormat="1" applyFont="1"/>
    <xf numFmtId="2" fontId="47" fillId="0" borderId="0" xfId="44" applyNumberFormat="1" applyFont="1"/>
    <xf numFmtId="0" fontId="21" fillId="33" borderId="0" xfId="44" applyFont="1" applyFill="1" applyAlignment="1">
      <alignment wrapText="1"/>
    </xf>
    <xf numFmtId="0" fontId="22" fillId="0" borderId="0" xfId="44" applyFont="1" applyAlignment="1">
      <alignment wrapText="1"/>
    </xf>
  </cellXfs>
  <cellStyles count="187">
    <cellStyle name="20% - Colore 1" xfId="19" builtinId="30" customBuiltin="1"/>
    <cellStyle name="20% - Colore 1 2" xfId="46"/>
    <cellStyle name="20% - Colore 1 3" xfId="47"/>
    <cellStyle name="20% - Colore 1 4" xfId="48"/>
    <cellStyle name="20% - Colore 2" xfId="23" builtinId="34" customBuiltin="1"/>
    <cellStyle name="20% - Colore 2 2" xfId="49"/>
    <cellStyle name="20% - Colore 2 3" xfId="50"/>
    <cellStyle name="20% - Colore 2 4" xfId="51"/>
    <cellStyle name="20% - Colore 3" xfId="27" builtinId="38" customBuiltin="1"/>
    <cellStyle name="20% - Colore 3 2" xfId="52"/>
    <cellStyle name="20% - Colore 3 3" xfId="53"/>
    <cellStyle name="20% - Colore 3 4" xfId="54"/>
    <cellStyle name="20% - Colore 4" xfId="31" builtinId="42" customBuiltin="1"/>
    <cellStyle name="20% - Colore 4 2" xfId="55"/>
    <cellStyle name="20% - Colore 4 3" xfId="56"/>
    <cellStyle name="20% - Colore 4 4" xfId="57"/>
    <cellStyle name="20% - Colore 5" xfId="35" builtinId="46" customBuiltin="1"/>
    <cellStyle name="20% - Colore 5 2" xfId="58"/>
    <cellStyle name="20% - Colore 5 3" xfId="59"/>
    <cellStyle name="20% - Colore 5 4" xfId="60"/>
    <cellStyle name="20% - Colore 6" xfId="39" builtinId="50" customBuiltin="1"/>
    <cellStyle name="20% - Colore 6 2" xfId="61"/>
    <cellStyle name="20% - Colore 6 3" xfId="62"/>
    <cellStyle name="20% - Colore 6 4" xfId="63"/>
    <cellStyle name="40% - Colore 1" xfId="20" builtinId="31" customBuiltin="1"/>
    <cellStyle name="40% - Colore 1 2" xfId="64"/>
    <cellStyle name="40% - Colore 1 3" xfId="65"/>
    <cellStyle name="40% - Colore 1 4" xfId="66"/>
    <cellStyle name="40% - Colore 2" xfId="24" builtinId="35" customBuiltin="1"/>
    <cellStyle name="40% - Colore 2 2" xfId="67"/>
    <cellStyle name="40% - Colore 2 3" xfId="68"/>
    <cellStyle name="40% - Colore 2 4" xfId="69"/>
    <cellStyle name="40% - Colore 3" xfId="28" builtinId="39" customBuiltin="1"/>
    <cellStyle name="40% - Colore 3 2" xfId="70"/>
    <cellStyle name="40% - Colore 3 3" xfId="71"/>
    <cellStyle name="40% - Colore 3 4" xfId="72"/>
    <cellStyle name="40% - Colore 4" xfId="32" builtinId="43" customBuiltin="1"/>
    <cellStyle name="40% - Colore 4 2" xfId="73"/>
    <cellStyle name="40% - Colore 4 3" xfId="74"/>
    <cellStyle name="40% - Colore 4 4" xfId="75"/>
    <cellStyle name="40% - Colore 5" xfId="36" builtinId="47" customBuiltin="1"/>
    <cellStyle name="40% - Colore 5 2" xfId="76"/>
    <cellStyle name="40% - Colore 5 3" xfId="77"/>
    <cellStyle name="40% - Colore 5 4" xfId="78"/>
    <cellStyle name="40% - Colore 6" xfId="40" builtinId="51" customBuiltin="1"/>
    <cellStyle name="40% - Colore 6 2" xfId="79"/>
    <cellStyle name="40% - Colore 6 3" xfId="80"/>
    <cellStyle name="40% - Colore 6 4" xfId="81"/>
    <cellStyle name="60% - Colore 1" xfId="21" builtinId="32" customBuiltin="1"/>
    <cellStyle name="60% - Colore 1 2" xfId="82"/>
    <cellStyle name="60% - Colore 1 3" xfId="83"/>
    <cellStyle name="60% - Colore 1 4" xfId="84"/>
    <cellStyle name="60% - Colore 2" xfId="25" builtinId="36" customBuiltin="1"/>
    <cellStyle name="60% - Colore 2 2" xfId="85"/>
    <cellStyle name="60% - Colore 2 3" xfId="86"/>
    <cellStyle name="60% - Colore 2 4" xfId="87"/>
    <cellStyle name="60% - Colore 3" xfId="29" builtinId="40" customBuiltin="1"/>
    <cellStyle name="60% - Colore 3 2" xfId="88"/>
    <cellStyle name="60% - Colore 3 3" xfId="89"/>
    <cellStyle name="60% - Colore 3 4" xfId="90"/>
    <cellStyle name="60% - Colore 4" xfId="33" builtinId="44" customBuiltin="1"/>
    <cellStyle name="60% - Colore 4 2" xfId="91"/>
    <cellStyle name="60% - Colore 4 3" xfId="92"/>
    <cellStyle name="60% - Colore 4 4" xfId="93"/>
    <cellStyle name="60% - Colore 5" xfId="37" builtinId="48" customBuiltin="1"/>
    <cellStyle name="60% - Colore 5 2" xfId="94"/>
    <cellStyle name="60% - Colore 5 3" xfId="95"/>
    <cellStyle name="60% - Colore 5 4" xfId="96"/>
    <cellStyle name="60% - Colore 6" xfId="41" builtinId="52" customBuiltin="1"/>
    <cellStyle name="60% - Colore 6 2" xfId="97"/>
    <cellStyle name="60% - Colore 6 3" xfId="98"/>
    <cellStyle name="60% - Colore 6 4" xfId="99"/>
    <cellStyle name="Calcolo" xfId="11" builtinId="22" customBuiltin="1"/>
    <cellStyle name="Calcolo 2" xfId="100"/>
    <cellStyle name="Calcolo 3" xfId="101"/>
    <cellStyle name="Calcolo 4" xfId="102"/>
    <cellStyle name="Cella collegata" xfId="12" builtinId="24" customBuiltin="1"/>
    <cellStyle name="Cella collegata 2" xfId="103"/>
    <cellStyle name="Cella collegata 3" xfId="104"/>
    <cellStyle name="Cella collegata 4" xfId="105"/>
    <cellStyle name="Cella da controllare" xfId="13" builtinId="23" customBuiltin="1"/>
    <cellStyle name="Cella da controllare 2" xfId="106"/>
    <cellStyle name="Cella da controllare 3" xfId="107"/>
    <cellStyle name="Cella da controllare 4" xfId="108"/>
    <cellStyle name="Colore 1" xfId="18" builtinId="29" customBuiltin="1"/>
    <cellStyle name="Colore 1 2" xfId="109"/>
    <cellStyle name="Colore 1 3" xfId="110"/>
    <cellStyle name="Colore 1 4" xfId="111"/>
    <cellStyle name="Colore 2" xfId="22" builtinId="33" customBuiltin="1"/>
    <cellStyle name="Colore 2 2" xfId="112"/>
    <cellStyle name="Colore 2 3" xfId="113"/>
    <cellStyle name="Colore 2 4" xfId="114"/>
    <cellStyle name="Colore 3" xfId="26" builtinId="37" customBuiltin="1"/>
    <cellStyle name="Colore 3 2" xfId="115"/>
    <cellStyle name="Colore 3 3" xfId="116"/>
    <cellStyle name="Colore 3 4" xfId="117"/>
    <cellStyle name="Colore 4" xfId="30" builtinId="41" customBuiltin="1"/>
    <cellStyle name="Colore 4 2" xfId="118"/>
    <cellStyle name="Colore 4 3" xfId="119"/>
    <cellStyle name="Colore 4 4" xfId="120"/>
    <cellStyle name="Colore 5" xfId="34" builtinId="45" customBuiltin="1"/>
    <cellStyle name="Colore 5 2" xfId="121"/>
    <cellStyle name="Colore 5 3" xfId="122"/>
    <cellStyle name="Colore 5 4" xfId="123"/>
    <cellStyle name="Colore 6" xfId="38" builtinId="49" customBuiltin="1"/>
    <cellStyle name="Colore 6 2" xfId="124"/>
    <cellStyle name="Colore 6 3" xfId="125"/>
    <cellStyle name="Colore 6 4" xfId="126"/>
    <cellStyle name="Input" xfId="9" builtinId="20" customBuiltin="1"/>
    <cellStyle name="Input 2" xfId="127"/>
    <cellStyle name="Input 3" xfId="128"/>
    <cellStyle name="Input 4" xfId="129"/>
    <cellStyle name="Migliaia (0)_polimetriche" xfId="130"/>
    <cellStyle name="Migliaia 10" xfId="131"/>
    <cellStyle name="Migliaia 11" xfId="132"/>
    <cellStyle name="Migliaia 12" xfId="133"/>
    <cellStyle name="Migliaia 13" xfId="185"/>
    <cellStyle name="Migliaia 2" xfId="45"/>
    <cellStyle name="Migliaia 2 2" xfId="186"/>
    <cellStyle name="Migliaia 3" xfId="134"/>
    <cellStyle name="Migliaia 4" xfId="135"/>
    <cellStyle name="Migliaia 5" xfId="136"/>
    <cellStyle name="Migliaia 6" xfId="137"/>
    <cellStyle name="Migliaia 7" xfId="138"/>
    <cellStyle name="Migliaia 8" xfId="139"/>
    <cellStyle name="Migliaia 9" xfId="140"/>
    <cellStyle name="Neutrale" xfId="8" builtinId="28" customBuiltin="1"/>
    <cellStyle name="Neutrale 2" xfId="141"/>
    <cellStyle name="Neutrale 3" xfId="142"/>
    <cellStyle name="Neutrale 4" xfId="143"/>
    <cellStyle name="Normale" xfId="0" builtinId="0"/>
    <cellStyle name="Normale 2" xfId="43"/>
    <cellStyle name="Normale 2 2" xfId="144"/>
    <cellStyle name="Normale 3" xfId="44"/>
    <cellStyle name="Normale 3 2" xfId="184"/>
    <cellStyle name="Normale 4" xfId="42"/>
    <cellStyle name="Normale 5" xfId="145"/>
    <cellStyle name="Nota" xfId="15" builtinId="10" customBuiltin="1"/>
    <cellStyle name="Nota 2" xfId="146"/>
    <cellStyle name="Nota 3" xfId="147"/>
    <cellStyle name="Nota 4" xfId="148"/>
    <cellStyle name="Output" xfId="10" builtinId="21" customBuiltin="1"/>
    <cellStyle name="Output 2" xfId="149"/>
    <cellStyle name="Output 3" xfId="150"/>
    <cellStyle name="Output 4" xfId="151"/>
    <cellStyle name="Percentuale 2" xfId="152"/>
    <cellStyle name="Percentuale 3" xfId="153"/>
    <cellStyle name="Percentuale 4" xfId="154"/>
    <cellStyle name="Testo avviso" xfId="14" builtinId="11" customBuiltin="1"/>
    <cellStyle name="Testo avviso 2" xfId="155"/>
    <cellStyle name="Testo avviso 3" xfId="156"/>
    <cellStyle name="Testo avviso 4" xfId="157"/>
    <cellStyle name="Testo descrittivo" xfId="16" builtinId="53" customBuiltin="1"/>
    <cellStyle name="Testo descrittivo 2" xfId="158"/>
    <cellStyle name="Testo descrittivo 3" xfId="159"/>
    <cellStyle name="Testo descrittivo 4" xfId="160"/>
    <cellStyle name="Titolo" xfId="1" builtinId="15" customBuiltin="1"/>
    <cellStyle name="Titolo 1" xfId="2" builtinId="16" customBuiltin="1"/>
    <cellStyle name="Titolo 1 2" xfId="161"/>
    <cellStyle name="Titolo 1 3" xfId="162"/>
    <cellStyle name="Titolo 1 4" xfId="163"/>
    <cellStyle name="Titolo 2" xfId="3" builtinId="17" customBuiltin="1"/>
    <cellStyle name="Titolo 2 2" xfId="164"/>
    <cellStyle name="Titolo 2 3" xfId="165"/>
    <cellStyle name="Titolo 2 4" xfId="166"/>
    <cellStyle name="Titolo 3" xfId="4" builtinId="18" customBuiltin="1"/>
    <cellStyle name="Titolo 3 2" xfId="167"/>
    <cellStyle name="Titolo 3 3" xfId="168"/>
    <cellStyle name="Titolo 3 4" xfId="169"/>
    <cellStyle name="Titolo 4" xfId="5" builtinId="19" customBuiltin="1"/>
    <cellStyle name="Titolo 4 2" xfId="170"/>
    <cellStyle name="Titolo 4 3" xfId="171"/>
    <cellStyle name="Titolo 4 4" xfId="172"/>
    <cellStyle name="Titolo 5" xfId="173"/>
    <cellStyle name="Totale" xfId="17" builtinId="25" customBuiltin="1"/>
    <cellStyle name="Totale 2" xfId="174"/>
    <cellStyle name="Totale 3" xfId="175"/>
    <cellStyle name="Totale 4" xfId="176"/>
    <cellStyle name="Valore non valido" xfId="7" builtinId="27" customBuiltin="1"/>
    <cellStyle name="Valore non valido 2" xfId="177"/>
    <cellStyle name="Valore non valido 3" xfId="178"/>
    <cellStyle name="Valore non valido 4" xfId="179"/>
    <cellStyle name="Valore valido" xfId="6" builtinId="26" customBuiltin="1"/>
    <cellStyle name="Valore valido 2" xfId="180"/>
    <cellStyle name="Valore valido 3" xfId="181"/>
    <cellStyle name="Valore valido 4" xfId="182"/>
    <cellStyle name="Valuta (0)_polimetriche" xfId="183"/>
  </cellStyles>
  <dxfs count="1">
    <dxf>
      <fill>
        <patternFill patternType="none">
          <fgColor indexed="64"/>
          <bgColor indexed="65"/>
        </patternFill>
      </fill>
    </dxf>
  </dxfs>
  <tableStyles count="0" defaultTableStyle="TableStyleMedium2" defaultPivotStyle="PivotStyleLight16"/>
  <colors>
    <mruColors>
      <color rgb="FFB9EDFF"/>
      <color rgb="FF7DDDFF"/>
      <color rgb="FF9AB5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" filterMode="1">
    <tabColor rgb="FFFF0000"/>
  </sheetPr>
  <dimension ref="A2:Y373"/>
  <sheetViews>
    <sheetView tabSelected="1" zoomScaleNormal="100" zoomScaleSheetLayoutView="85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5" sqref="A5:N5"/>
    </sheetView>
  </sheetViews>
  <sheetFormatPr defaultColWidth="9.140625" defaultRowHeight="11.25" x14ac:dyDescent="0.2"/>
  <cols>
    <col min="1" max="1" width="7.7109375" style="3" customWidth="1"/>
    <col min="2" max="2" width="13.28515625" style="3" customWidth="1"/>
    <col min="3" max="3" width="20.140625" style="3" customWidth="1"/>
    <col min="4" max="4" width="9.140625" style="3" customWidth="1"/>
    <col min="5" max="5" width="12.7109375" style="3" customWidth="1"/>
    <col min="6" max="6" width="12.85546875" style="7" customWidth="1"/>
    <col min="7" max="7" width="34.28515625" style="3" customWidth="1"/>
    <col min="8" max="8" width="37.85546875" style="3" customWidth="1"/>
    <col min="9" max="9" width="11.42578125" style="7" customWidth="1"/>
    <col min="10" max="10" width="22.140625" style="3" customWidth="1"/>
    <col min="11" max="11" width="20.140625" style="3" customWidth="1"/>
    <col min="12" max="12" width="14.140625" style="3" bestFit="1" customWidth="1"/>
    <col min="13" max="13" width="20.42578125" style="3" bestFit="1" customWidth="1"/>
    <col min="14" max="14" width="17.140625" style="3" bestFit="1" customWidth="1"/>
    <col min="15" max="16" width="14.140625" style="3" bestFit="1" customWidth="1"/>
    <col min="17" max="17" width="11.42578125" style="3" customWidth="1"/>
    <col min="18" max="18" width="14.5703125" style="3" customWidth="1"/>
    <col min="19" max="19" width="15.85546875" style="3" bestFit="1" customWidth="1"/>
    <col min="20" max="20" width="15.28515625" style="5" bestFit="1" customWidth="1"/>
    <col min="21" max="21" width="11.42578125" style="3" bestFit="1" customWidth="1"/>
    <col min="22" max="22" width="9.140625" style="3"/>
    <col min="23" max="23" width="12.140625" style="3" bestFit="1" customWidth="1"/>
    <col min="24" max="24" width="9.140625" style="32"/>
    <col min="25" max="16384" width="9.140625" style="3"/>
  </cols>
  <sheetData>
    <row r="2" spans="1:24" ht="26.25" x14ac:dyDescent="0.4">
      <c r="A2" s="1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spans="1:24" ht="27" customHeight="1" x14ac:dyDescent="0.35">
      <c r="A3" s="36" t="s">
        <v>164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2"/>
      <c r="P3" s="2"/>
      <c r="Q3" s="2"/>
      <c r="R3" s="2"/>
      <c r="S3" s="2"/>
      <c r="T3" s="2"/>
    </row>
    <row r="4" spans="1:24" ht="25.5" x14ac:dyDescent="0.3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T4" s="3"/>
    </row>
    <row r="5" spans="1:24" ht="25.5" x14ac:dyDescent="0.35">
      <c r="A5" s="37" t="s">
        <v>1</v>
      </c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T5" s="3"/>
    </row>
    <row r="6" spans="1:24" x14ac:dyDescent="0.2">
      <c r="F6" s="3"/>
      <c r="I6" s="3"/>
      <c r="T6" s="3"/>
    </row>
    <row r="8" spans="1:24" ht="44.25" customHeight="1" x14ac:dyDescent="0.2">
      <c r="A8" s="13" t="s">
        <v>2</v>
      </c>
      <c r="B8" s="14" t="s">
        <v>3</v>
      </c>
      <c r="C8" s="15" t="s">
        <v>4</v>
      </c>
      <c r="D8" s="15" t="s">
        <v>5</v>
      </c>
      <c r="E8" s="14" t="s">
        <v>6</v>
      </c>
      <c r="F8" s="15" t="s">
        <v>7</v>
      </c>
      <c r="G8" s="6" t="s">
        <v>8</v>
      </c>
      <c r="H8" s="6" t="s">
        <v>9</v>
      </c>
      <c r="I8" s="15" t="s">
        <v>10</v>
      </c>
      <c r="J8" s="15" t="s">
        <v>11</v>
      </c>
      <c r="K8" s="14" t="s">
        <v>12</v>
      </c>
      <c r="L8" s="14" t="s">
        <v>13</v>
      </c>
      <c r="M8" s="14" t="s">
        <v>14</v>
      </c>
      <c r="N8" s="14" t="s">
        <v>15</v>
      </c>
      <c r="O8" s="14" t="s">
        <v>16</v>
      </c>
      <c r="P8" s="15" t="s">
        <v>17</v>
      </c>
      <c r="Q8" s="14" t="s">
        <v>18</v>
      </c>
      <c r="R8" s="14" t="s">
        <v>19</v>
      </c>
      <c r="S8" s="14" t="s">
        <v>20</v>
      </c>
      <c r="T8" s="16" t="s">
        <v>21</v>
      </c>
    </row>
    <row r="9" spans="1:24" s="11" customFormat="1" ht="15" x14ac:dyDescent="0.25">
      <c r="A9" s="19" t="s">
        <v>22</v>
      </c>
      <c r="B9" s="9">
        <v>90101</v>
      </c>
      <c r="C9" s="9" t="s">
        <v>23</v>
      </c>
      <c r="D9" s="9" t="s">
        <v>24</v>
      </c>
      <c r="E9" s="9">
        <v>901106</v>
      </c>
      <c r="F9" s="10">
        <v>0.28472222222222221</v>
      </c>
      <c r="G9" s="12" t="s">
        <v>25</v>
      </c>
      <c r="H9" s="9" t="s">
        <v>26</v>
      </c>
      <c r="I9" s="10">
        <v>0.30902777777777779</v>
      </c>
      <c r="J9" s="9" t="s">
        <v>27</v>
      </c>
      <c r="K9" s="9" t="s">
        <v>28</v>
      </c>
      <c r="L9" s="17">
        <v>18.344000000000001</v>
      </c>
      <c r="M9" s="9" t="s">
        <v>29</v>
      </c>
      <c r="N9" s="9">
        <v>205</v>
      </c>
      <c r="O9" s="9" t="s">
        <v>30</v>
      </c>
      <c r="P9" s="9">
        <v>1.6</v>
      </c>
      <c r="Q9" s="9" t="s">
        <v>31</v>
      </c>
      <c r="R9" s="9" t="s">
        <v>32</v>
      </c>
      <c r="S9" s="9">
        <f>L9*P9</f>
        <v>29.350400000000004</v>
      </c>
      <c r="T9" s="20">
        <f t="shared" ref="T9:T40" si="0">S9*N9</f>
        <v>6016.8320000000012</v>
      </c>
      <c r="X9" s="33"/>
    </row>
    <row r="10" spans="1:24" s="11" customFormat="1" ht="15" x14ac:dyDescent="0.25">
      <c r="A10" s="19" t="s">
        <v>22</v>
      </c>
      <c r="B10" s="9">
        <v>90133</v>
      </c>
      <c r="C10" s="9" t="s">
        <v>23</v>
      </c>
      <c r="D10" s="9" t="s">
        <v>24</v>
      </c>
      <c r="E10" s="9">
        <v>901102</v>
      </c>
      <c r="F10" s="10">
        <v>0.2951388888888889</v>
      </c>
      <c r="G10" s="12" t="s">
        <v>25</v>
      </c>
      <c r="H10" s="9" t="s">
        <v>26</v>
      </c>
      <c r="I10" s="10">
        <v>0.3125</v>
      </c>
      <c r="J10" s="9" t="s">
        <v>27</v>
      </c>
      <c r="K10" s="9" t="s">
        <v>28</v>
      </c>
      <c r="L10" s="17">
        <v>15.125</v>
      </c>
      <c r="M10" s="9" t="s">
        <v>33</v>
      </c>
      <c r="N10" s="9">
        <v>75</v>
      </c>
      <c r="O10" s="9" t="s">
        <v>34</v>
      </c>
      <c r="P10" s="9">
        <v>1</v>
      </c>
      <c r="Q10" s="9" t="s">
        <v>31</v>
      </c>
      <c r="R10" s="9" t="s">
        <v>32</v>
      </c>
      <c r="S10" s="9">
        <f t="shared" ref="S10:S70" si="1">L10*P10</f>
        <v>15.125</v>
      </c>
      <c r="T10" s="20">
        <f t="shared" si="0"/>
        <v>1134.375</v>
      </c>
      <c r="X10" s="33"/>
    </row>
    <row r="11" spans="1:24" s="11" customFormat="1" ht="15" x14ac:dyDescent="0.25">
      <c r="A11" s="19" t="s">
        <v>22</v>
      </c>
      <c r="B11" s="9">
        <v>90130</v>
      </c>
      <c r="C11" s="9" t="s">
        <v>23</v>
      </c>
      <c r="D11" s="9" t="s">
        <v>24</v>
      </c>
      <c r="E11" s="9">
        <v>901108</v>
      </c>
      <c r="F11" s="10">
        <v>0.32291666666666669</v>
      </c>
      <c r="G11" s="12" t="s">
        <v>35</v>
      </c>
      <c r="H11" s="9" t="s">
        <v>26</v>
      </c>
      <c r="I11" s="10">
        <v>0.33194444444444443</v>
      </c>
      <c r="J11" s="9" t="s">
        <v>27</v>
      </c>
      <c r="K11" s="9" t="s">
        <v>28</v>
      </c>
      <c r="L11" s="17">
        <v>8.3040000000000003</v>
      </c>
      <c r="M11" s="9" t="s">
        <v>29</v>
      </c>
      <c r="N11" s="9">
        <v>205</v>
      </c>
      <c r="O11" s="9" t="s">
        <v>34</v>
      </c>
      <c r="P11" s="9">
        <v>1</v>
      </c>
      <c r="Q11" s="9" t="s">
        <v>31</v>
      </c>
      <c r="R11" s="9" t="s">
        <v>32</v>
      </c>
      <c r="S11" s="9">
        <f t="shared" si="1"/>
        <v>8.3040000000000003</v>
      </c>
      <c r="T11" s="20">
        <f t="shared" si="0"/>
        <v>1702.3200000000002</v>
      </c>
      <c r="X11" s="33"/>
    </row>
    <row r="12" spans="1:24" s="11" customFormat="1" ht="15" x14ac:dyDescent="0.25">
      <c r="A12" s="19" t="s">
        <v>22</v>
      </c>
      <c r="B12" s="9">
        <v>90103</v>
      </c>
      <c r="C12" s="9" t="s">
        <v>23</v>
      </c>
      <c r="D12" s="9" t="s">
        <v>24</v>
      </c>
      <c r="E12" s="9">
        <v>901102</v>
      </c>
      <c r="F12" s="10">
        <v>0.33680555555555558</v>
      </c>
      <c r="G12" s="12" t="s">
        <v>25</v>
      </c>
      <c r="H12" s="9" t="s">
        <v>26</v>
      </c>
      <c r="I12" s="10">
        <v>0.35416666666666669</v>
      </c>
      <c r="J12" s="9" t="s">
        <v>27</v>
      </c>
      <c r="K12" s="9" t="s">
        <v>28</v>
      </c>
      <c r="L12" s="17">
        <v>15.125</v>
      </c>
      <c r="M12" s="9" t="s">
        <v>29</v>
      </c>
      <c r="N12" s="9">
        <v>205</v>
      </c>
      <c r="O12" s="9" t="s">
        <v>36</v>
      </c>
      <c r="P12" s="9">
        <v>1</v>
      </c>
      <c r="Q12" s="9" t="s">
        <v>31</v>
      </c>
      <c r="R12" s="9" t="s">
        <v>32</v>
      </c>
      <c r="S12" s="9">
        <f>L12*P12</f>
        <v>15.125</v>
      </c>
      <c r="T12" s="20">
        <f t="shared" si="0"/>
        <v>3100.625</v>
      </c>
      <c r="X12" s="33"/>
    </row>
    <row r="13" spans="1:24" s="11" customFormat="1" ht="15" x14ac:dyDescent="0.25">
      <c r="A13" s="19" t="s">
        <v>22</v>
      </c>
      <c r="B13" s="9">
        <v>90104</v>
      </c>
      <c r="C13" s="9" t="s">
        <v>23</v>
      </c>
      <c r="D13" s="9" t="s">
        <v>24</v>
      </c>
      <c r="E13" s="9">
        <v>901101</v>
      </c>
      <c r="F13" s="10">
        <v>0.47569444444444442</v>
      </c>
      <c r="G13" s="12" t="s">
        <v>25</v>
      </c>
      <c r="H13" s="9" t="s">
        <v>37</v>
      </c>
      <c r="I13" s="10">
        <v>0.49861111111111112</v>
      </c>
      <c r="J13" s="9"/>
      <c r="K13" s="9" t="s">
        <v>28</v>
      </c>
      <c r="L13" s="17">
        <v>17.989999999999998</v>
      </c>
      <c r="M13" s="9" t="s">
        <v>29</v>
      </c>
      <c r="N13" s="9">
        <v>205</v>
      </c>
      <c r="O13" s="9" t="s">
        <v>36</v>
      </c>
      <c r="P13" s="9">
        <v>1</v>
      </c>
      <c r="Q13" s="9" t="s">
        <v>31</v>
      </c>
      <c r="R13" s="9" t="s">
        <v>32</v>
      </c>
      <c r="S13" s="9">
        <f t="shared" si="1"/>
        <v>17.989999999999998</v>
      </c>
      <c r="T13" s="20">
        <f t="shared" si="0"/>
        <v>3687.95</v>
      </c>
      <c r="X13" s="33"/>
    </row>
    <row r="14" spans="1:24" s="11" customFormat="1" ht="15" x14ac:dyDescent="0.25">
      <c r="A14" s="19" t="s">
        <v>22</v>
      </c>
      <c r="B14" s="9">
        <v>90138</v>
      </c>
      <c r="C14" s="9" t="s">
        <v>23</v>
      </c>
      <c r="D14" s="9" t="s">
        <v>24</v>
      </c>
      <c r="E14" s="9">
        <v>901101</v>
      </c>
      <c r="F14" s="10">
        <v>0.4826388888888889</v>
      </c>
      <c r="G14" s="12" t="s">
        <v>25</v>
      </c>
      <c r="H14" s="9" t="s">
        <v>26</v>
      </c>
      <c r="I14" s="10">
        <v>0.50347222222222221</v>
      </c>
      <c r="J14" s="9"/>
      <c r="K14" s="9" t="s">
        <v>28</v>
      </c>
      <c r="L14" s="17">
        <v>16.504999999999999</v>
      </c>
      <c r="M14" s="9" t="s">
        <v>33</v>
      </c>
      <c r="N14" s="9">
        <v>75</v>
      </c>
      <c r="O14" s="9" t="s">
        <v>36</v>
      </c>
      <c r="P14" s="9">
        <v>1</v>
      </c>
      <c r="Q14" s="9" t="s">
        <v>31</v>
      </c>
      <c r="R14" s="9" t="s">
        <v>32</v>
      </c>
      <c r="S14" s="9">
        <f t="shared" si="1"/>
        <v>16.504999999999999</v>
      </c>
      <c r="T14" s="20">
        <f t="shared" si="0"/>
        <v>1237.875</v>
      </c>
      <c r="X14" s="33"/>
    </row>
    <row r="15" spans="1:24" s="11" customFormat="1" ht="15" x14ac:dyDescent="0.25">
      <c r="A15" s="19" t="s">
        <v>22</v>
      </c>
      <c r="B15" s="9">
        <v>90105</v>
      </c>
      <c r="C15" s="9" t="s">
        <v>23</v>
      </c>
      <c r="D15" s="9" t="s">
        <v>24</v>
      </c>
      <c r="E15" s="9">
        <v>901104</v>
      </c>
      <c r="F15" s="10">
        <v>0.50486111111111109</v>
      </c>
      <c r="G15" s="9" t="s">
        <v>37</v>
      </c>
      <c r="H15" s="9" t="s">
        <v>38</v>
      </c>
      <c r="I15" s="10">
        <v>0.52777777777777779</v>
      </c>
      <c r="J15" s="9" t="s">
        <v>39</v>
      </c>
      <c r="K15" s="9" t="s">
        <v>28</v>
      </c>
      <c r="L15" s="17">
        <v>21.157</v>
      </c>
      <c r="M15" s="9" t="s">
        <v>40</v>
      </c>
      <c r="N15" s="9">
        <v>227</v>
      </c>
      <c r="O15" s="9" t="s">
        <v>36</v>
      </c>
      <c r="P15" s="9">
        <v>1</v>
      </c>
      <c r="Q15" s="9" t="s">
        <v>31</v>
      </c>
      <c r="R15" s="9" t="s">
        <v>32</v>
      </c>
      <c r="S15" s="9">
        <f t="shared" si="1"/>
        <v>21.157</v>
      </c>
      <c r="T15" s="20">
        <f t="shared" si="0"/>
        <v>4802.6390000000001</v>
      </c>
      <c r="X15" s="33"/>
    </row>
    <row r="16" spans="1:24" s="11" customFormat="1" ht="15" x14ac:dyDescent="0.25">
      <c r="A16" s="19" t="s">
        <v>22</v>
      </c>
      <c r="B16" s="9">
        <v>90134</v>
      </c>
      <c r="C16" s="9" t="s">
        <v>23</v>
      </c>
      <c r="D16" s="9" t="s">
        <v>24</v>
      </c>
      <c r="E16" s="9">
        <v>901102</v>
      </c>
      <c r="F16" s="10">
        <v>0.52083333333333337</v>
      </c>
      <c r="G16" s="12" t="s">
        <v>25</v>
      </c>
      <c r="H16" s="9" t="s">
        <v>37</v>
      </c>
      <c r="I16" s="10">
        <v>0.54027777777777775</v>
      </c>
      <c r="J16" s="9" t="s">
        <v>39</v>
      </c>
      <c r="K16" s="9" t="s">
        <v>28</v>
      </c>
      <c r="L16" s="17">
        <v>16.61</v>
      </c>
      <c r="M16" s="9" t="s">
        <v>29</v>
      </c>
      <c r="N16" s="9">
        <v>205</v>
      </c>
      <c r="O16" s="9" t="s">
        <v>30</v>
      </c>
      <c r="P16" s="9">
        <v>1.6</v>
      </c>
      <c r="Q16" s="9" t="s">
        <v>31</v>
      </c>
      <c r="R16" s="9" t="s">
        <v>32</v>
      </c>
      <c r="S16" s="9">
        <f t="shared" si="1"/>
        <v>26.576000000000001</v>
      </c>
      <c r="T16" s="20">
        <f t="shared" si="0"/>
        <v>5448.08</v>
      </c>
      <c r="X16" s="33"/>
    </row>
    <row r="17" spans="1:24" s="11" customFormat="1" ht="15" x14ac:dyDescent="0.25">
      <c r="A17" s="19" t="s">
        <v>22</v>
      </c>
      <c r="B17" s="9">
        <v>90141</v>
      </c>
      <c r="C17" s="9" t="s">
        <v>23</v>
      </c>
      <c r="D17" s="9" t="s">
        <v>24</v>
      </c>
      <c r="E17" s="9">
        <v>901102</v>
      </c>
      <c r="F17" s="10">
        <v>0.52430555555555558</v>
      </c>
      <c r="G17" s="12" t="s">
        <v>25</v>
      </c>
      <c r="H17" s="9" t="s">
        <v>26</v>
      </c>
      <c r="I17" s="10">
        <v>0.54166666666666663</v>
      </c>
      <c r="J17" s="9" t="s">
        <v>39</v>
      </c>
      <c r="K17" s="9" t="s">
        <v>28</v>
      </c>
      <c r="L17" s="17">
        <v>15.125</v>
      </c>
      <c r="M17" s="9" t="s">
        <v>33</v>
      </c>
      <c r="N17" s="9">
        <v>75</v>
      </c>
      <c r="O17" s="9" t="s">
        <v>34</v>
      </c>
      <c r="P17" s="9">
        <v>1</v>
      </c>
      <c r="Q17" s="9" t="s">
        <v>31</v>
      </c>
      <c r="R17" s="9" t="s">
        <v>32</v>
      </c>
      <c r="S17" s="9">
        <f t="shared" si="1"/>
        <v>15.125</v>
      </c>
      <c r="T17" s="20">
        <f t="shared" si="0"/>
        <v>1134.375</v>
      </c>
      <c r="X17" s="33"/>
    </row>
    <row r="18" spans="1:24" s="11" customFormat="1" ht="15" x14ac:dyDescent="0.25">
      <c r="A18" s="19" t="s">
        <v>22</v>
      </c>
      <c r="B18" s="9">
        <v>90107</v>
      </c>
      <c r="C18" s="9" t="s">
        <v>23</v>
      </c>
      <c r="D18" s="9" t="s">
        <v>24</v>
      </c>
      <c r="E18" s="9">
        <v>901103</v>
      </c>
      <c r="F18" s="10">
        <v>0.55208333333333337</v>
      </c>
      <c r="G18" s="12" t="s">
        <v>26</v>
      </c>
      <c r="H18" s="9" t="s">
        <v>38</v>
      </c>
      <c r="I18" s="10">
        <v>0.57291666666666663</v>
      </c>
      <c r="J18" s="9" t="s">
        <v>39</v>
      </c>
      <c r="K18" s="9" t="s">
        <v>28</v>
      </c>
      <c r="L18" s="17">
        <v>19.802</v>
      </c>
      <c r="M18" s="9" t="s">
        <v>29</v>
      </c>
      <c r="N18" s="9">
        <v>205</v>
      </c>
      <c r="O18" s="9" t="s">
        <v>34</v>
      </c>
      <c r="P18" s="9">
        <v>1</v>
      </c>
      <c r="Q18" s="9" t="s">
        <v>31</v>
      </c>
      <c r="R18" s="9" t="s">
        <v>32</v>
      </c>
      <c r="S18" s="9">
        <f t="shared" si="1"/>
        <v>19.802</v>
      </c>
      <c r="T18" s="20">
        <f t="shared" si="0"/>
        <v>4059.41</v>
      </c>
      <c r="X18" s="33"/>
    </row>
    <row r="19" spans="1:24" s="11" customFormat="1" ht="15" x14ac:dyDescent="0.25">
      <c r="A19" s="19" t="s">
        <v>22</v>
      </c>
      <c r="B19" s="9">
        <v>90135</v>
      </c>
      <c r="C19" s="9" t="s">
        <v>23</v>
      </c>
      <c r="D19" s="9" t="s">
        <v>24</v>
      </c>
      <c r="E19" s="9">
        <v>901109</v>
      </c>
      <c r="F19" s="10">
        <v>0.56041666666666667</v>
      </c>
      <c r="G19" s="12" t="s">
        <v>25</v>
      </c>
      <c r="H19" s="9" t="s">
        <v>26</v>
      </c>
      <c r="I19" s="10">
        <v>0.58680555555555558</v>
      </c>
      <c r="J19" s="9" t="s">
        <v>39</v>
      </c>
      <c r="K19" s="9" t="s">
        <v>28</v>
      </c>
      <c r="L19" s="17">
        <v>26.978000000000002</v>
      </c>
      <c r="M19" s="9" t="s">
        <v>29</v>
      </c>
      <c r="N19" s="9">
        <v>205</v>
      </c>
      <c r="O19" s="9" t="s">
        <v>41</v>
      </c>
      <c r="P19" s="9">
        <v>1.5</v>
      </c>
      <c r="Q19" s="9" t="s">
        <v>31</v>
      </c>
      <c r="R19" s="9" t="s">
        <v>32</v>
      </c>
      <c r="S19" s="9">
        <f t="shared" si="1"/>
        <v>40.466999999999999</v>
      </c>
      <c r="T19" s="20">
        <f t="shared" si="0"/>
        <v>8295.7350000000006</v>
      </c>
      <c r="X19" s="33"/>
    </row>
    <row r="20" spans="1:24" s="11" customFormat="1" ht="15" x14ac:dyDescent="0.25">
      <c r="A20" s="19" t="s">
        <v>22</v>
      </c>
      <c r="B20" s="9">
        <v>90109</v>
      </c>
      <c r="C20" s="9" t="s">
        <v>23</v>
      </c>
      <c r="D20" s="9" t="s">
        <v>24</v>
      </c>
      <c r="E20" s="9">
        <v>901101</v>
      </c>
      <c r="F20" s="10">
        <v>0.56944444444444442</v>
      </c>
      <c r="G20" s="12" t="s">
        <v>25</v>
      </c>
      <c r="H20" s="9" t="s">
        <v>26</v>
      </c>
      <c r="I20" s="10">
        <v>0.59027777777777779</v>
      </c>
      <c r="J20" s="9" t="s">
        <v>39</v>
      </c>
      <c r="K20" s="9" t="s">
        <v>28</v>
      </c>
      <c r="L20" s="17">
        <v>16.504999999999999</v>
      </c>
      <c r="M20" s="9" t="s">
        <v>29</v>
      </c>
      <c r="N20" s="9">
        <v>205</v>
      </c>
      <c r="O20" s="9" t="s">
        <v>30</v>
      </c>
      <c r="P20" s="9">
        <v>1.6</v>
      </c>
      <c r="Q20" s="9" t="s">
        <v>31</v>
      </c>
      <c r="R20" s="9" t="s">
        <v>32</v>
      </c>
      <c r="S20" s="9">
        <f t="shared" si="1"/>
        <v>26.408000000000001</v>
      </c>
      <c r="T20" s="20">
        <f t="shared" si="0"/>
        <v>5413.64</v>
      </c>
      <c r="X20" s="33"/>
    </row>
    <row r="21" spans="1:24" s="11" customFormat="1" ht="15" x14ac:dyDescent="0.25">
      <c r="A21" s="19" t="s">
        <v>22</v>
      </c>
      <c r="B21" s="9">
        <v>90142</v>
      </c>
      <c r="C21" s="9" t="s">
        <v>23</v>
      </c>
      <c r="D21" s="9" t="s">
        <v>24</v>
      </c>
      <c r="E21" s="9">
        <v>901110</v>
      </c>
      <c r="F21" s="10">
        <v>0.58333333333333337</v>
      </c>
      <c r="G21" s="12" t="s">
        <v>25</v>
      </c>
      <c r="H21" s="9" t="s">
        <v>26</v>
      </c>
      <c r="I21" s="10">
        <v>0.60416666666666663</v>
      </c>
      <c r="J21" s="9" t="s">
        <v>39</v>
      </c>
      <c r="K21" s="9" t="s">
        <v>28</v>
      </c>
      <c r="L21" s="17">
        <v>15.125</v>
      </c>
      <c r="M21" s="9" t="s">
        <v>29</v>
      </c>
      <c r="N21" s="9">
        <v>205</v>
      </c>
      <c r="O21" s="9" t="s">
        <v>36</v>
      </c>
      <c r="P21" s="9">
        <v>1</v>
      </c>
      <c r="Q21" s="9" t="s">
        <v>31</v>
      </c>
      <c r="R21" s="9" t="s">
        <v>32</v>
      </c>
      <c r="S21" s="9">
        <f t="shared" si="1"/>
        <v>15.125</v>
      </c>
      <c r="T21" s="20">
        <f t="shared" si="0"/>
        <v>3100.625</v>
      </c>
      <c r="X21" s="33"/>
    </row>
    <row r="22" spans="1:24" s="11" customFormat="1" ht="15" x14ac:dyDescent="0.25">
      <c r="A22" s="19" t="s">
        <v>22</v>
      </c>
      <c r="B22" s="9">
        <v>90110</v>
      </c>
      <c r="C22" s="9" t="s">
        <v>23</v>
      </c>
      <c r="D22" s="9" t="s">
        <v>24</v>
      </c>
      <c r="E22" s="9">
        <v>901103</v>
      </c>
      <c r="F22" s="10">
        <v>0.60416666666666663</v>
      </c>
      <c r="G22" s="9" t="s">
        <v>37</v>
      </c>
      <c r="H22" s="9" t="s">
        <v>38</v>
      </c>
      <c r="I22" s="10">
        <v>0.62638888888888888</v>
      </c>
      <c r="J22" s="9" t="s">
        <v>39</v>
      </c>
      <c r="K22" s="9" t="s">
        <v>28</v>
      </c>
      <c r="L22" s="17">
        <v>21.157</v>
      </c>
      <c r="M22" s="9" t="s">
        <v>40</v>
      </c>
      <c r="N22" s="9">
        <v>227</v>
      </c>
      <c r="O22" s="9" t="s">
        <v>36</v>
      </c>
      <c r="P22" s="9">
        <v>1</v>
      </c>
      <c r="Q22" s="9" t="s">
        <v>31</v>
      </c>
      <c r="R22" s="9" t="s">
        <v>32</v>
      </c>
      <c r="S22" s="9">
        <f t="shared" si="1"/>
        <v>21.157</v>
      </c>
      <c r="T22" s="20">
        <f t="shared" si="0"/>
        <v>4802.6390000000001</v>
      </c>
      <c r="X22" s="33"/>
    </row>
    <row r="23" spans="1:24" s="11" customFormat="1" ht="15" x14ac:dyDescent="0.25">
      <c r="A23" s="19" t="s">
        <v>22</v>
      </c>
      <c r="B23" s="9">
        <v>90112</v>
      </c>
      <c r="C23" s="9" t="s">
        <v>23</v>
      </c>
      <c r="D23" s="9" t="s">
        <v>24</v>
      </c>
      <c r="E23" s="9">
        <v>901102</v>
      </c>
      <c r="F23" s="10">
        <v>0.70833333333333337</v>
      </c>
      <c r="G23" s="9" t="s">
        <v>25</v>
      </c>
      <c r="H23" s="9" t="s">
        <v>26</v>
      </c>
      <c r="I23" s="10">
        <v>0.72569444444444442</v>
      </c>
      <c r="J23" s="9" t="s">
        <v>42</v>
      </c>
      <c r="K23" s="9" t="s">
        <v>28</v>
      </c>
      <c r="L23" s="17">
        <v>15.125</v>
      </c>
      <c r="M23" s="9" t="s">
        <v>43</v>
      </c>
      <c r="N23" s="9">
        <v>234</v>
      </c>
      <c r="O23" s="9" t="s">
        <v>36</v>
      </c>
      <c r="P23" s="9">
        <v>1</v>
      </c>
      <c r="Q23" s="9" t="s">
        <v>31</v>
      </c>
      <c r="R23" s="9" t="s">
        <v>32</v>
      </c>
      <c r="S23" s="9">
        <f t="shared" si="1"/>
        <v>15.125</v>
      </c>
      <c r="T23" s="20">
        <f t="shared" si="0"/>
        <v>3539.25</v>
      </c>
      <c r="X23" s="33"/>
    </row>
    <row r="24" spans="1:24" s="11" customFormat="1" ht="15" x14ac:dyDescent="0.25">
      <c r="A24" s="19" t="s">
        <v>22</v>
      </c>
      <c r="B24" s="9">
        <v>90113</v>
      </c>
      <c r="C24" s="9" t="s">
        <v>23</v>
      </c>
      <c r="D24" s="9" t="s">
        <v>24</v>
      </c>
      <c r="E24" s="9">
        <v>901103</v>
      </c>
      <c r="F24" s="10">
        <v>0.73263888888888884</v>
      </c>
      <c r="G24" s="12" t="s">
        <v>26</v>
      </c>
      <c r="H24" s="9" t="s">
        <v>38</v>
      </c>
      <c r="I24" s="10">
        <v>0.75347222222222221</v>
      </c>
      <c r="J24" s="9" t="s">
        <v>42</v>
      </c>
      <c r="K24" s="9" t="s">
        <v>28</v>
      </c>
      <c r="L24" s="17">
        <v>19.802</v>
      </c>
      <c r="M24" s="9" t="s">
        <v>44</v>
      </c>
      <c r="N24" s="9">
        <v>171</v>
      </c>
      <c r="O24" s="9" t="s">
        <v>36</v>
      </c>
      <c r="P24" s="9">
        <v>1</v>
      </c>
      <c r="Q24" s="9" t="s">
        <v>31</v>
      </c>
      <c r="R24" s="9" t="s">
        <v>32</v>
      </c>
      <c r="S24" s="9">
        <f t="shared" si="1"/>
        <v>19.802</v>
      </c>
      <c r="T24" s="20">
        <f t="shared" si="0"/>
        <v>3386.1419999999998</v>
      </c>
      <c r="X24" s="33"/>
    </row>
    <row r="25" spans="1:24" s="11" customFormat="1" ht="15" x14ac:dyDescent="0.25">
      <c r="A25" s="19" t="s">
        <v>22</v>
      </c>
      <c r="B25" s="9">
        <v>90114</v>
      </c>
      <c r="C25" s="9" t="s">
        <v>23</v>
      </c>
      <c r="D25" s="9" t="s">
        <v>24</v>
      </c>
      <c r="E25" s="9">
        <v>901101</v>
      </c>
      <c r="F25" s="10">
        <v>0.75</v>
      </c>
      <c r="G25" s="12" t="s">
        <v>25</v>
      </c>
      <c r="H25" s="9" t="s">
        <v>26</v>
      </c>
      <c r="I25" s="10">
        <v>0.77083333333333326</v>
      </c>
      <c r="J25" s="9" t="s">
        <v>42</v>
      </c>
      <c r="K25" s="9" t="s">
        <v>28</v>
      </c>
      <c r="L25" s="17">
        <v>16.504999999999999</v>
      </c>
      <c r="M25" s="9" t="s">
        <v>45</v>
      </c>
      <c r="N25" s="9">
        <v>234</v>
      </c>
      <c r="O25" s="9" t="s">
        <v>34</v>
      </c>
      <c r="P25" s="9">
        <v>1</v>
      </c>
      <c r="Q25" s="9" t="s">
        <v>31</v>
      </c>
      <c r="R25" s="9" t="s">
        <v>32</v>
      </c>
      <c r="S25" s="9">
        <f t="shared" si="1"/>
        <v>16.504999999999999</v>
      </c>
      <c r="T25" s="20">
        <f t="shared" si="0"/>
        <v>3862.1699999999996</v>
      </c>
      <c r="X25" s="33"/>
    </row>
    <row r="26" spans="1:24" s="11" customFormat="1" ht="15" x14ac:dyDescent="0.25">
      <c r="A26" s="19" t="s">
        <v>22</v>
      </c>
      <c r="B26" s="9">
        <v>90115</v>
      </c>
      <c r="C26" s="9" t="s">
        <v>23</v>
      </c>
      <c r="D26" s="9" t="s">
        <v>24</v>
      </c>
      <c r="E26" s="9">
        <v>901201</v>
      </c>
      <c r="F26" s="10">
        <v>0.2902777777777778</v>
      </c>
      <c r="G26" s="12" t="s">
        <v>38</v>
      </c>
      <c r="H26" s="9" t="s">
        <v>26</v>
      </c>
      <c r="I26" s="10">
        <v>0.31111111111111112</v>
      </c>
      <c r="J26" s="9" t="s">
        <v>27</v>
      </c>
      <c r="K26" s="9" t="s">
        <v>28</v>
      </c>
      <c r="L26" s="17">
        <v>19.465</v>
      </c>
      <c r="M26" s="9" t="s">
        <v>40</v>
      </c>
      <c r="N26" s="9">
        <v>227</v>
      </c>
      <c r="O26" s="9" t="s">
        <v>36</v>
      </c>
      <c r="P26" s="9">
        <v>1</v>
      </c>
      <c r="Q26" s="9" t="s">
        <v>31</v>
      </c>
      <c r="R26" s="9" t="s">
        <v>32</v>
      </c>
      <c r="S26" s="9">
        <f t="shared" si="1"/>
        <v>19.465</v>
      </c>
      <c r="T26" s="20">
        <f t="shared" si="0"/>
        <v>4418.5550000000003</v>
      </c>
      <c r="X26" s="33"/>
    </row>
    <row r="27" spans="1:24" s="11" customFormat="1" ht="15" x14ac:dyDescent="0.25">
      <c r="A27" s="19" t="s">
        <v>22</v>
      </c>
      <c r="B27" s="9">
        <v>90143</v>
      </c>
      <c r="C27" s="9" t="s">
        <v>23</v>
      </c>
      <c r="D27" s="9" t="s">
        <v>24</v>
      </c>
      <c r="E27" s="9">
        <v>901210</v>
      </c>
      <c r="F27" s="10">
        <v>0.3125</v>
      </c>
      <c r="G27" s="12" t="s">
        <v>26</v>
      </c>
      <c r="H27" s="9" t="s">
        <v>25</v>
      </c>
      <c r="I27" s="10">
        <v>0.33333333333333331</v>
      </c>
      <c r="J27" s="9" t="s">
        <v>27</v>
      </c>
      <c r="K27" s="9" t="s">
        <v>28</v>
      </c>
      <c r="L27" s="17">
        <v>15.525</v>
      </c>
      <c r="M27" s="9" t="s">
        <v>29</v>
      </c>
      <c r="N27" s="9">
        <v>205</v>
      </c>
      <c r="O27" s="9" t="s">
        <v>30</v>
      </c>
      <c r="P27" s="9">
        <v>1.6</v>
      </c>
      <c r="Q27" s="9" t="s">
        <v>31</v>
      </c>
      <c r="R27" s="9" t="s">
        <v>32</v>
      </c>
      <c r="S27" s="9">
        <f t="shared" si="1"/>
        <v>24.840000000000003</v>
      </c>
      <c r="T27" s="20">
        <f t="shared" si="0"/>
        <v>5092.2000000000007</v>
      </c>
      <c r="X27" s="33"/>
    </row>
    <row r="28" spans="1:24" s="11" customFormat="1" ht="15" x14ac:dyDescent="0.25">
      <c r="A28" s="19" t="s">
        <v>22</v>
      </c>
      <c r="B28" s="9">
        <v>90116</v>
      </c>
      <c r="C28" s="9" t="s">
        <v>23</v>
      </c>
      <c r="D28" s="9" t="s">
        <v>24</v>
      </c>
      <c r="E28" s="9">
        <v>901208</v>
      </c>
      <c r="F28" s="10">
        <v>0.31944444444444448</v>
      </c>
      <c r="G28" s="12" t="s">
        <v>26</v>
      </c>
      <c r="H28" s="9" t="s">
        <v>25</v>
      </c>
      <c r="I28" s="10">
        <v>0.34027777777777773</v>
      </c>
      <c r="J28" s="9" t="s">
        <v>27</v>
      </c>
      <c r="K28" s="9" t="s">
        <v>28</v>
      </c>
      <c r="L28" s="17">
        <v>15.423999999999999</v>
      </c>
      <c r="M28" s="9" t="s">
        <v>33</v>
      </c>
      <c r="N28" s="9">
        <v>75</v>
      </c>
      <c r="O28" s="9" t="s">
        <v>34</v>
      </c>
      <c r="P28" s="9">
        <v>1</v>
      </c>
      <c r="Q28" s="9" t="s">
        <v>31</v>
      </c>
      <c r="R28" s="9" t="s">
        <v>32</v>
      </c>
      <c r="S28" s="9">
        <f t="shared" si="1"/>
        <v>15.423999999999999</v>
      </c>
      <c r="T28" s="20">
        <f t="shared" si="0"/>
        <v>1156.8</v>
      </c>
      <c r="X28" s="33"/>
    </row>
    <row r="29" spans="1:24" s="11" customFormat="1" ht="15" x14ac:dyDescent="0.25">
      <c r="A29" s="19" t="s">
        <v>22</v>
      </c>
      <c r="B29" s="9">
        <v>90118</v>
      </c>
      <c r="C29" s="9" t="s">
        <v>23</v>
      </c>
      <c r="D29" s="9" t="s">
        <v>24</v>
      </c>
      <c r="E29" s="9">
        <v>901211</v>
      </c>
      <c r="F29" s="10">
        <v>0.31458333333333333</v>
      </c>
      <c r="G29" s="9" t="s">
        <v>37</v>
      </c>
      <c r="H29" s="9" t="s">
        <v>25</v>
      </c>
      <c r="I29" s="10">
        <v>0.33194444444444443</v>
      </c>
      <c r="J29" s="9" t="s">
        <v>27</v>
      </c>
      <c r="K29" s="9" t="s">
        <v>28</v>
      </c>
      <c r="L29" s="17">
        <v>13.847</v>
      </c>
      <c r="M29" s="9" t="s">
        <v>29</v>
      </c>
      <c r="N29" s="9">
        <v>205</v>
      </c>
      <c r="O29" s="9" t="s">
        <v>30</v>
      </c>
      <c r="P29" s="9">
        <v>1.6</v>
      </c>
      <c r="Q29" s="9" t="s">
        <v>31</v>
      </c>
      <c r="R29" s="9" t="s">
        <v>32</v>
      </c>
      <c r="S29" s="9">
        <f t="shared" si="1"/>
        <v>22.155200000000001</v>
      </c>
      <c r="T29" s="20">
        <f t="shared" si="0"/>
        <v>4541.8159999999998</v>
      </c>
      <c r="X29" s="33"/>
    </row>
    <row r="30" spans="1:24" s="11" customFormat="1" ht="15" x14ac:dyDescent="0.25">
      <c r="A30" s="19" t="s">
        <v>22</v>
      </c>
      <c r="B30" s="9">
        <v>90136</v>
      </c>
      <c r="C30" s="9" t="s">
        <v>23</v>
      </c>
      <c r="D30" s="9" t="s">
        <v>24</v>
      </c>
      <c r="E30" s="9">
        <v>901208</v>
      </c>
      <c r="F30" s="10">
        <v>0.33680555555555558</v>
      </c>
      <c r="G30" s="12" t="s">
        <v>26</v>
      </c>
      <c r="H30" s="9" t="s">
        <v>25</v>
      </c>
      <c r="I30" s="10">
        <v>0.3576388888888889</v>
      </c>
      <c r="J30" s="9" t="s">
        <v>27</v>
      </c>
      <c r="K30" s="9" t="s">
        <v>28</v>
      </c>
      <c r="L30" s="17">
        <v>15.423999999999999</v>
      </c>
      <c r="M30" s="9" t="s">
        <v>44</v>
      </c>
      <c r="N30" s="9">
        <v>171</v>
      </c>
      <c r="O30" s="9" t="s">
        <v>34</v>
      </c>
      <c r="P30" s="9">
        <v>1</v>
      </c>
      <c r="Q30" s="9" t="s">
        <v>31</v>
      </c>
      <c r="R30" s="9" t="s">
        <v>32</v>
      </c>
      <c r="S30" s="9">
        <f t="shared" si="1"/>
        <v>15.423999999999999</v>
      </c>
      <c r="T30" s="20">
        <f t="shared" si="0"/>
        <v>2637.5039999999999</v>
      </c>
      <c r="X30" s="33"/>
    </row>
    <row r="31" spans="1:24" s="11" customFormat="1" ht="15" x14ac:dyDescent="0.25">
      <c r="A31" s="19" t="s">
        <v>22</v>
      </c>
      <c r="B31" s="9">
        <v>90119</v>
      </c>
      <c r="C31" s="9" t="s">
        <v>23</v>
      </c>
      <c r="D31" s="9" t="s">
        <v>24</v>
      </c>
      <c r="E31" s="9">
        <v>901209</v>
      </c>
      <c r="F31" s="10">
        <v>0.5</v>
      </c>
      <c r="G31" s="12" t="s">
        <v>26</v>
      </c>
      <c r="H31" s="9" t="s">
        <v>25</v>
      </c>
      <c r="I31" s="10">
        <v>0.51736111111111105</v>
      </c>
      <c r="J31" s="9" t="s">
        <v>39</v>
      </c>
      <c r="K31" s="9" t="s">
        <v>28</v>
      </c>
      <c r="L31" s="17">
        <v>13.981999999999999</v>
      </c>
      <c r="M31" s="9" t="s">
        <v>29</v>
      </c>
      <c r="N31" s="9">
        <v>205</v>
      </c>
      <c r="O31" s="9" t="s">
        <v>41</v>
      </c>
      <c r="P31" s="9">
        <v>1.5</v>
      </c>
      <c r="Q31" s="9" t="s">
        <v>31</v>
      </c>
      <c r="R31" s="9" t="s">
        <v>32</v>
      </c>
      <c r="S31" s="9">
        <f t="shared" si="1"/>
        <v>20.972999999999999</v>
      </c>
      <c r="T31" s="20">
        <f t="shared" si="0"/>
        <v>4299.4650000000001</v>
      </c>
      <c r="X31" s="33"/>
    </row>
    <row r="32" spans="1:24" s="11" customFormat="1" ht="15" x14ac:dyDescent="0.25">
      <c r="A32" s="19" t="s">
        <v>22</v>
      </c>
      <c r="B32" s="9">
        <v>90132</v>
      </c>
      <c r="C32" s="9" t="s">
        <v>23</v>
      </c>
      <c r="D32" s="9" t="s">
        <v>24</v>
      </c>
      <c r="E32" s="9">
        <v>901209</v>
      </c>
      <c r="F32" s="10">
        <v>0.50347222222222221</v>
      </c>
      <c r="G32" s="12" t="s">
        <v>26</v>
      </c>
      <c r="H32" s="9" t="s">
        <v>25</v>
      </c>
      <c r="I32" s="10">
        <v>0.52083333333333337</v>
      </c>
      <c r="J32" s="9" t="s">
        <v>39</v>
      </c>
      <c r="K32" s="9" t="s">
        <v>28</v>
      </c>
      <c r="L32" s="17">
        <v>13.981999999999999</v>
      </c>
      <c r="M32" s="9" t="s">
        <v>46</v>
      </c>
      <c r="N32" s="9">
        <v>75</v>
      </c>
      <c r="O32" s="9" t="s">
        <v>34</v>
      </c>
      <c r="P32" s="9">
        <v>1</v>
      </c>
      <c r="Q32" s="9" t="s">
        <v>31</v>
      </c>
      <c r="R32" s="9" t="s">
        <v>32</v>
      </c>
      <c r="S32" s="9">
        <f t="shared" si="1"/>
        <v>13.981999999999999</v>
      </c>
      <c r="T32" s="20">
        <f t="shared" si="0"/>
        <v>1048.6499999999999</v>
      </c>
      <c r="X32" s="33"/>
    </row>
    <row r="33" spans="1:24" s="11" customFormat="1" ht="15" x14ac:dyDescent="0.25">
      <c r="A33" s="19" t="s">
        <v>22</v>
      </c>
      <c r="B33" s="9">
        <v>90137</v>
      </c>
      <c r="C33" s="9" t="s">
        <v>23</v>
      </c>
      <c r="D33" s="9" t="s">
        <v>24</v>
      </c>
      <c r="E33" s="9">
        <v>901214</v>
      </c>
      <c r="F33" s="10">
        <v>0.54375000000000007</v>
      </c>
      <c r="G33" s="9" t="s">
        <v>37</v>
      </c>
      <c r="H33" s="9" t="s">
        <v>25</v>
      </c>
      <c r="I33" s="10">
        <v>0.56666666666666665</v>
      </c>
      <c r="J33" s="9" t="s">
        <v>39</v>
      </c>
      <c r="K33" s="9" t="s">
        <v>28</v>
      </c>
      <c r="L33" s="17">
        <v>18.036000000000001</v>
      </c>
      <c r="M33" s="9" t="s">
        <v>29</v>
      </c>
      <c r="N33" s="9">
        <v>205</v>
      </c>
      <c r="O33" s="9" t="s">
        <v>30</v>
      </c>
      <c r="P33" s="9">
        <v>1.6</v>
      </c>
      <c r="Q33" s="9" t="s">
        <v>31</v>
      </c>
      <c r="R33" s="9" t="s">
        <v>32</v>
      </c>
      <c r="S33" s="9">
        <f t="shared" si="1"/>
        <v>28.857600000000005</v>
      </c>
      <c r="T33" s="20">
        <f t="shared" si="0"/>
        <v>5915.8080000000009</v>
      </c>
      <c r="X33" s="33"/>
    </row>
    <row r="34" spans="1:24" s="11" customFormat="1" ht="15" x14ac:dyDescent="0.25">
      <c r="A34" s="19" t="s">
        <v>22</v>
      </c>
      <c r="B34" s="9">
        <v>90122</v>
      </c>
      <c r="C34" s="9" t="s">
        <v>23</v>
      </c>
      <c r="D34" s="9" t="s">
        <v>24</v>
      </c>
      <c r="E34" s="9">
        <v>901209</v>
      </c>
      <c r="F34" s="10">
        <v>0.54513888888888895</v>
      </c>
      <c r="G34" s="12" t="s">
        <v>26</v>
      </c>
      <c r="H34" s="9" t="s">
        <v>25</v>
      </c>
      <c r="I34" s="10">
        <v>0.5625</v>
      </c>
      <c r="J34" s="9" t="s">
        <v>39</v>
      </c>
      <c r="K34" s="9" t="s">
        <v>28</v>
      </c>
      <c r="L34" s="17">
        <v>13.981999999999999</v>
      </c>
      <c r="M34" s="9" t="s">
        <v>33</v>
      </c>
      <c r="N34" s="9">
        <v>75</v>
      </c>
      <c r="O34" s="9" t="s">
        <v>34</v>
      </c>
      <c r="P34" s="9">
        <v>1</v>
      </c>
      <c r="Q34" s="9" t="s">
        <v>31</v>
      </c>
      <c r="R34" s="9" t="s">
        <v>32</v>
      </c>
      <c r="S34" s="9">
        <f t="shared" si="1"/>
        <v>13.981999999999999</v>
      </c>
      <c r="T34" s="20">
        <f t="shared" si="0"/>
        <v>1048.6499999999999</v>
      </c>
      <c r="X34" s="33"/>
    </row>
    <row r="35" spans="1:24" s="11" customFormat="1" ht="15" x14ac:dyDescent="0.25">
      <c r="A35" s="19" t="s">
        <v>22</v>
      </c>
      <c r="B35" s="9">
        <v>90123</v>
      </c>
      <c r="C35" s="9" t="s">
        <v>23</v>
      </c>
      <c r="D35" s="9" t="s">
        <v>24</v>
      </c>
      <c r="E35" s="9">
        <v>901201</v>
      </c>
      <c r="F35" s="10">
        <v>0.53125</v>
      </c>
      <c r="G35" s="12" t="s">
        <v>38</v>
      </c>
      <c r="H35" s="9" t="s">
        <v>26</v>
      </c>
      <c r="I35" s="10">
        <v>0.54861111111111105</v>
      </c>
      <c r="J35" s="9" t="s">
        <v>39</v>
      </c>
      <c r="K35" s="9" t="s">
        <v>28</v>
      </c>
      <c r="L35" s="17">
        <v>17.135000000000002</v>
      </c>
      <c r="M35" s="9" t="s">
        <v>40</v>
      </c>
      <c r="N35" s="9">
        <v>227</v>
      </c>
      <c r="O35" s="9" t="s">
        <v>36</v>
      </c>
      <c r="P35" s="9">
        <v>1</v>
      </c>
      <c r="Q35" s="9" t="s">
        <v>31</v>
      </c>
      <c r="R35" s="9" t="s">
        <v>32</v>
      </c>
      <c r="S35" s="9">
        <f t="shared" si="1"/>
        <v>17.135000000000002</v>
      </c>
      <c r="T35" s="20">
        <f t="shared" si="0"/>
        <v>3889.6450000000004</v>
      </c>
      <c r="X35" s="33"/>
    </row>
    <row r="36" spans="1:24" s="11" customFormat="1" ht="15" x14ac:dyDescent="0.25">
      <c r="A36" s="19" t="s">
        <v>22</v>
      </c>
      <c r="B36" s="9">
        <v>99144</v>
      </c>
      <c r="C36" s="9" t="s">
        <v>23</v>
      </c>
      <c r="D36" s="9" t="s">
        <v>24</v>
      </c>
      <c r="E36" s="9">
        <v>901211</v>
      </c>
      <c r="F36" s="10">
        <v>0.55555555555555558</v>
      </c>
      <c r="G36" s="12" t="s">
        <v>26</v>
      </c>
      <c r="H36" s="9" t="s">
        <v>25</v>
      </c>
      <c r="I36" s="10">
        <v>0.57291666666666663</v>
      </c>
      <c r="J36" s="9" t="s">
        <v>39</v>
      </c>
      <c r="K36" s="9" t="s">
        <v>28</v>
      </c>
      <c r="L36" s="17">
        <v>13.981999999999999</v>
      </c>
      <c r="M36" s="9" t="s">
        <v>29</v>
      </c>
      <c r="N36" s="9">
        <v>205</v>
      </c>
      <c r="O36" s="9" t="s">
        <v>36</v>
      </c>
      <c r="P36" s="9">
        <v>1</v>
      </c>
      <c r="Q36" s="9" t="s">
        <v>31</v>
      </c>
      <c r="R36" s="9" t="s">
        <v>32</v>
      </c>
      <c r="S36" s="9">
        <f t="shared" si="1"/>
        <v>13.981999999999999</v>
      </c>
      <c r="T36" s="20">
        <f t="shared" si="0"/>
        <v>2866.31</v>
      </c>
      <c r="X36" s="33"/>
    </row>
    <row r="37" spans="1:24" s="11" customFormat="1" ht="15" x14ac:dyDescent="0.25">
      <c r="A37" s="19" t="s">
        <v>22</v>
      </c>
      <c r="B37" s="9">
        <v>90125</v>
      </c>
      <c r="C37" s="9" t="s">
        <v>23</v>
      </c>
      <c r="D37" s="9" t="s">
        <v>24</v>
      </c>
      <c r="E37" s="9">
        <v>901202</v>
      </c>
      <c r="F37" s="10">
        <v>0.57638888888888895</v>
      </c>
      <c r="G37" s="12" t="s">
        <v>38</v>
      </c>
      <c r="H37" s="9" t="s">
        <v>37</v>
      </c>
      <c r="I37" s="10">
        <v>0.59583333333333333</v>
      </c>
      <c r="J37" s="9" t="s">
        <v>39</v>
      </c>
      <c r="K37" s="9" t="s">
        <v>28</v>
      </c>
      <c r="L37" s="17">
        <v>18.62</v>
      </c>
      <c r="M37" s="9" t="s">
        <v>29</v>
      </c>
      <c r="N37" s="9">
        <v>205</v>
      </c>
      <c r="O37" s="9" t="s">
        <v>34</v>
      </c>
      <c r="P37" s="9">
        <v>1</v>
      </c>
      <c r="Q37" s="9" t="s">
        <v>31</v>
      </c>
      <c r="R37" s="9" t="s">
        <v>32</v>
      </c>
      <c r="S37" s="9">
        <f t="shared" si="1"/>
        <v>18.62</v>
      </c>
      <c r="T37" s="20">
        <f t="shared" si="0"/>
        <v>3817.1000000000004</v>
      </c>
      <c r="X37" s="33"/>
    </row>
    <row r="38" spans="1:24" s="11" customFormat="1" ht="15" x14ac:dyDescent="0.25">
      <c r="A38" s="19" t="s">
        <v>22</v>
      </c>
      <c r="B38" s="9">
        <v>90126</v>
      </c>
      <c r="C38" s="9" t="s">
        <v>23</v>
      </c>
      <c r="D38" s="9" t="s">
        <v>24</v>
      </c>
      <c r="E38" s="9">
        <v>901203</v>
      </c>
      <c r="F38" s="10">
        <v>0.59375</v>
      </c>
      <c r="G38" s="12" t="s">
        <v>26</v>
      </c>
      <c r="H38" s="9" t="s">
        <v>25</v>
      </c>
      <c r="I38" s="10">
        <v>0.61944444444444446</v>
      </c>
      <c r="J38" s="9" t="s">
        <v>39</v>
      </c>
      <c r="K38" s="9" t="s">
        <v>28</v>
      </c>
      <c r="L38" s="17">
        <v>17.690000000000001</v>
      </c>
      <c r="M38" s="9" t="s">
        <v>29</v>
      </c>
      <c r="N38" s="9">
        <v>205</v>
      </c>
      <c r="O38" s="9" t="s">
        <v>30</v>
      </c>
      <c r="P38" s="9">
        <v>1.6</v>
      </c>
      <c r="Q38" s="9" t="s">
        <v>31</v>
      </c>
      <c r="R38" s="9" t="s">
        <v>32</v>
      </c>
      <c r="S38" s="9">
        <f t="shared" si="1"/>
        <v>28.304000000000002</v>
      </c>
      <c r="T38" s="20">
        <f t="shared" si="0"/>
        <v>5802.3200000000006</v>
      </c>
      <c r="X38" s="33"/>
    </row>
    <row r="39" spans="1:24" s="11" customFormat="1" ht="15" x14ac:dyDescent="0.25">
      <c r="A39" s="19" t="s">
        <v>22</v>
      </c>
      <c r="B39" s="9">
        <v>90127</v>
      </c>
      <c r="C39" s="9" t="s">
        <v>23</v>
      </c>
      <c r="D39" s="9" t="s">
        <v>24</v>
      </c>
      <c r="E39" s="9">
        <v>901202</v>
      </c>
      <c r="F39" s="10">
        <v>0.71180555555555547</v>
      </c>
      <c r="G39" s="12" t="s">
        <v>38</v>
      </c>
      <c r="H39" s="9" t="s">
        <v>26</v>
      </c>
      <c r="I39" s="10">
        <v>0.72916666666666663</v>
      </c>
      <c r="J39" s="9" t="s">
        <v>42</v>
      </c>
      <c r="K39" s="9" t="s">
        <v>28</v>
      </c>
      <c r="L39" s="17">
        <v>17.135000000000002</v>
      </c>
      <c r="M39" s="9" t="s">
        <v>44</v>
      </c>
      <c r="N39" s="9">
        <v>171</v>
      </c>
      <c r="O39" s="9" t="s">
        <v>36</v>
      </c>
      <c r="P39" s="9">
        <v>1</v>
      </c>
      <c r="Q39" s="9" t="s">
        <v>31</v>
      </c>
      <c r="R39" s="9" t="s">
        <v>32</v>
      </c>
      <c r="S39" s="9">
        <f t="shared" si="1"/>
        <v>17.135000000000002</v>
      </c>
      <c r="T39" s="20">
        <f t="shared" si="0"/>
        <v>2930.0850000000005</v>
      </c>
      <c r="X39" s="33"/>
    </row>
    <row r="40" spans="1:24" s="11" customFormat="1" ht="15.75" thickBot="1" x14ac:dyDescent="0.3">
      <c r="A40" s="19" t="s">
        <v>22</v>
      </c>
      <c r="B40" s="9">
        <v>90128</v>
      </c>
      <c r="C40" s="9" t="s">
        <v>23</v>
      </c>
      <c r="D40" s="9" t="s">
        <v>24</v>
      </c>
      <c r="E40" s="9">
        <v>901209</v>
      </c>
      <c r="F40" s="10">
        <v>0.72916666666666663</v>
      </c>
      <c r="G40" s="12" t="s">
        <v>26</v>
      </c>
      <c r="H40" s="9" t="s">
        <v>25</v>
      </c>
      <c r="I40" s="10">
        <v>0.74652777777777768</v>
      </c>
      <c r="J40" s="9" t="s">
        <v>42</v>
      </c>
      <c r="K40" s="9" t="s">
        <v>28</v>
      </c>
      <c r="L40" s="17">
        <v>13.981999999999999</v>
      </c>
      <c r="M40" s="9" t="s">
        <v>45</v>
      </c>
      <c r="N40" s="9">
        <v>234</v>
      </c>
      <c r="O40" s="9" t="s">
        <v>34</v>
      </c>
      <c r="P40" s="9">
        <v>1</v>
      </c>
      <c r="Q40" s="9" t="s">
        <v>31</v>
      </c>
      <c r="R40" s="9" t="s">
        <v>32</v>
      </c>
      <c r="S40" s="9">
        <f t="shared" si="1"/>
        <v>13.981999999999999</v>
      </c>
      <c r="T40" s="20">
        <f t="shared" si="0"/>
        <v>3271.788</v>
      </c>
      <c r="X40" s="33"/>
    </row>
    <row r="41" spans="1:24" s="11" customFormat="1" ht="15.75" thickBot="1" x14ac:dyDescent="0.3">
      <c r="A41" s="19" t="s">
        <v>22</v>
      </c>
      <c r="B41" s="9">
        <v>90129</v>
      </c>
      <c r="C41" s="9" t="s">
        <v>23</v>
      </c>
      <c r="D41" s="9" t="s">
        <v>24</v>
      </c>
      <c r="E41" s="9">
        <v>901209</v>
      </c>
      <c r="F41" s="10">
        <v>0.77430555555555547</v>
      </c>
      <c r="G41" s="12" t="s">
        <v>26</v>
      </c>
      <c r="H41" s="9" t="s">
        <v>25</v>
      </c>
      <c r="I41" s="10">
        <v>0.79166666666666652</v>
      </c>
      <c r="J41" s="9" t="s">
        <v>42</v>
      </c>
      <c r="K41" s="9" t="s">
        <v>28</v>
      </c>
      <c r="L41" s="17">
        <v>13.981999999999999</v>
      </c>
      <c r="M41" s="9" t="s">
        <v>45</v>
      </c>
      <c r="N41" s="9">
        <v>234</v>
      </c>
      <c r="O41" s="9" t="s">
        <v>34</v>
      </c>
      <c r="P41" s="9">
        <v>1</v>
      </c>
      <c r="Q41" s="9" t="s">
        <v>31</v>
      </c>
      <c r="R41" s="9" t="s">
        <v>32</v>
      </c>
      <c r="S41" s="9">
        <f t="shared" si="1"/>
        <v>13.981999999999999</v>
      </c>
      <c r="T41" s="27">
        <f t="shared" ref="T41:T72" si="2">S41*N41</f>
        <v>3271.788</v>
      </c>
      <c r="U41" s="28">
        <f>SUM(T9:T41)</f>
        <v>120733.16600000001</v>
      </c>
      <c r="W41" s="34"/>
      <c r="X41" s="33"/>
    </row>
    <row r="42" spans="1:24" s="11" customFormat="1" ht="15" x14ac:dyDescent="0.25">
      <c r="A42" s="19" t="s">
        <v>47</v>
      </c>
      <c r="B42" s="9">
        <v>90201</v>
      </c>
      <c r="C42" s="9" t="s">
        <v>23</v>
      </c>
      <c r="D42" s="9" t="s">
        <v>24</v>
      </c>
      <c r="E42" s="9">
        <v>902104</v>
      </c>
      <c r="F42" s="10">
        <v>0.27083333333333331</v>
      </c>
      <c r="G42" s="9" t="s">
        <v>37</v>
      </c>
      <c r="H42" s="9" t="s">
        <v>48</v>
      </c>
      <c r="I42" s="10">
        <v>0.32083333333333336</v>
      </c>
      <c r="J42" s="9" t="s">
        <v>27</v>
      </c>
      <c r="K42" s="9" t="s">
        <v>28</v>
      </c>
      <c r="L42" s="17">
        <v>49.64</v>
      </c>
      <c r="M42" s="9" t="s">
        <v>29</v>
      </c>
      <c r="N42" s="9">
        <v>205</v>
      </c>
      <c r="O42" s="9" t="s">
        <v>34</v>
      </c>
      <c r="P42" s="9">
        <v>1</v>
      </c>
      <c r="Q42" s="9" t="s">
        <v>31</v>
      </c>
      <c r="R42" s="9" t="s">
        <v>32</v>
      </c>
      <c r="S42" s="9">
        <f t="shared" si="1"/>
        <v>49.64</v>
      </c>
      <c r="T42" s="20">
        <f t="shared" si="2"/>
        <v>10176.200000000001</v>
      </c>
      <c r="X42" s="33"/>
    </row>
    <row r="43" spans="1:24" s="11" customFormat="1" ht="15" x14ac:dyDescent="0.25">
      <c r="A43" s="19" t="s">
        <v>47</v>
      </c>
      <c r="B43" s="9">
        <v>90219</v>
      </c>
      <c r="C43" s="9" t="s">
        <v>23</v>
      </c>
      <c r="D43" s="9" t="s">
        <v>24</v>
      </c>
      <c r="E43" s="9">
        <v>902109</v>
      </c>
      <c r="F43" s="10">
        <v>0.2673611111111111</v>
      </c>
      <c r="G43" s="12" t="s">
        <v>49</v>
      </c>
      <c r="H43" s="9" t="s">
        <v>50</v>
      </c>
      <c r="I43" s="10">
        <v>0.28333333333333333</v>
      </c>
      <c r="J43" s="9" t="s">
        <v>27</v>
      </c>
      <c r="K43" s="9" t="s">
        <v>28</v>
      </c>
      <c r="L43" s="17">
        <v>18.84</v>
      </c>
      <c r="M43" s="9" t="s">
        <v>29</v>
      </c>
      <c r="N43" s="9">
        <v>205</v>
      </c>
      <c r="O43" s="9" t="s">
        <v>51</v>
      </c>
      <c r="P43" s="9">
        <v>1.4</v>
      </c>
      <c r="Q43" s="9" t="s">
        <v>31</v>
      </c>
      <c r="R43" s="9" t="s">
        <v>32</v>
      </c>
      <c r="S43" s="9">
        <f t="shared" si="1"/>
        <v>26.375999999999998</v>
      </c>
      <c r="T43" s="20">
        <f t="shared" si="2"/>
        <v>5407.08</v>
      </c>
      <c r="X43" s="33"/>
    </row>
    <row r="44" spans="1:24" s="11" customFormat="1" ht="15" x14ac:dyDescent="0.25">
      <c r="A44" s="19" t="s">
        <v>47</v>
      </c>
      <c r="B44" s="9">
        <v>90202</v>
      </c>
      <c r="C44" s="9" t="s">
        <v>23</v>
      </c>
      <c r="D44" s="9" t="s">
        <v>24</v>
      </c>
      <c r="E44" s="9">
        <v>902106</v>
      </c>
      <c r="F44" s="10">
        <v>0.31597222222222221</v>
      </c>
      <c r="G44" s="12" t="s">
        <v>52</v>
      </c>
      <c r="H44" s="9" t="s">
        <v>48</v>
      </c>
      <c r="I44" s="10">
        <v>0.33194444444444443</v>
      </c>
      <c r="J44" s="9" t="s">
        <v>27</v>
      </c>
      <c r="K44" s="9" t="s">
        <v>28</v>
      </c>
      <c r="L44" s="17">
        <v>14.233000000000001</v>
      </c>
      <c r="M44" s="9" t="s">
        <v>29</v>
      </c>
      <c r="N44" s="9">
        <v>205</v>
      </c>
      <c r="O44" s="9" t="s">
        <v>34</v>
      </c>
      <c r="P44" s="9">
        <v>1</v>
      </c>
      <c r="Q44" s="9" t="s">
        <v>31</v>
      </c>
      <c r="R44" s="9" t="s">
        <v>32</v>
      </c>
      <c r="S44" s="9">
        <f t="shared" si="1"/>
        <v>14.233000000000001</v>
      </c>
      <c r="T44" s="20">
        <f t="shared" si="2"/>
        <v>2917.7650000000003</v>
      </c>
      <c r="X44" s="33"/>
    </row>
    <row r="45" spans="1:24" s="11" customFormat="1" ht="15" x14ac:dyDescent="0.25">
      <c r="A45" s="19" t="s">
        <v>47</v>
      </c>
      <c r="B45" s="9">
        <v>90203</v>
      </c>
      <c r="C45" s="9" t="s">
        <v>23</v>
      </c>
      <c r="D45" s="9" t="s">
        <v>24</v>
      </c>
      <c r="E45" s="9">
        <v>902103</v>
      </c>
      <c r="F45" s="10">
        <v>0.50347222222222221</v>
      </c>
      <c r="G45" s="12" t="s">
        <v>49</v>
      </c>
      <c r="H45" s="9" t="s">
        <v>53</v>
      </c>
      <c r="I45" s="10">
        <v>0.53819444444444442</v>
      </c>
      <c r="J45" s="9" t="s">
        <v>39</v>
      </c>
      <c r="K45" s="9" t="s">
        <v>28</v>
      </c>
      <c r="L45" s="17">
        <v>37.195</v>
      </c>
      <c r="M45" s="9" t="s">
        <v>29</v>
      </c>
      <c r="N45" s="9">
        <v>205</v>
      </c>
      <c r="O45" s="9" t="s">
        <v>34</v>
      </c>
      <c r="P45" s="9">
        <v>1</v>
      </c>
      <c r="Q45" s="9" t="s">
        <v>31</v>
      </c>
      <c r="R45" s="9" t="s">
        <v>32</v>
      </c>
      <c r="S45" s="9">
        <f t="shared" si="1"/>
        <v>37.195</v>
      </c>
      <c r="T45" s="20">
        <f t="shared" si="2"/>
        <v>7624.9750000000004</v>
      </c>
      <c r="X45" s="33"/>
    </row>
    <row r="46" spans="1:24" s="11" customFormat="1" ht="15" x14ac:dyDescent="0.25">
      <c r="A46" s="19" t="s">
        <v>47</v>
      </c>
      <c r="B46" s="9">
        <v>90204</v>
      </c>
      <c r="C46" s="9" t="s">
        <v>23</v>
      </c>
      <c r="D46" s="9" t="s">
        <v>24</v>
      </c>
      <c r="E46" s="9">
        <v>902102</v>
      </c>
      <c r="F46" s="10">
        <v>0.54166666666666663</v>
      </c>
      <c r="G46" s="9" t="s">
        <v>37</v>
      </c>
      <c r="H46" s="9" t="s">
        <v>50</v>
      </c>
      <c r="I46" s="10">
        <v>0.57847222222222217</v>
      </c>
      <c r="J46" s="9" t="s">
        <v>39</v>
      </c>
      <c r="K46" s="9" t="s">
        <v>28</v>
      </c>
      <c r="L46" s="17">
        <v>45.64</v>
      </c>
      <c r="M46" s="9" t="s">
        <v>44</v>
      </c>
      <c r="N46" s="9">
        <v>171</v>
      </c>
      <c r="O46" s="9" t="s">
        <v>51</v>
      </c>
      <c r="P46" s="9">
        <v>1.4</v>
      </c>
      <c r="Q46" s="9" t="s">
        <v>31</v>
      </c>
      <c r="R46" s="9" t="s">
        <v>32</v>
      </c>
      <c r="S46" s="9">
        <f t="shared" si="1"/>
        <v>63.895999999999994</v>
      </c>
      <c r="T46" s="20">
        <f t="shared" si="2"/>
        <v>10926.215999999999</v>
      </c>
      <c r="X46" s="33"/>
    </row>
    <row r="47" spans="1:24" s="11" customFormat="1" ht="15" x14ac:dyDescent="0.25">
      <c r="A47" s="19" t="s">
        <v>47</v>
      </c>
      <c r="B47" s="9">
        <v>90222</v>
      </c>
      <c r="C47" s="9" t="s">
        <v>23</v>
      </c>
      <c r="D47" s="9" t="s">
        <v>24</v>
      </c>
      <c r="E47" s="9">
        <v>902111</v>
      </c>
      <c r="F47" s="10">
        <v>0.54305555555555551</v>
      </c>
      <c r="G47" s="12" t="s">
        <v>37</v>
      </c>
      <c r="H47" s="9" t="s">
        <v>54</v>
      </c>
      <c r="I47" s="10">
        <v>0.55277777777777781</v>
      </c>
      <c r="J47" s="9" t="s">
        <v>39</v>
      </c>
      <c r="K47" s="9" t="s">
        <v>28</v>
      </c>
      <c r="L47" s="17">
        <v>18.850000000000001</v>
      </c>
      <c r="M47" s="9" t="s">
        <v>29</v>
      </c>
      <c r="N47" s="9">
        <v>205</v>
      </c>
      <c r="O47" s="9" t="s">
        <v>51</v>
      </c>
      <c r="P47" s="9">
        <v>1</v>
      </c>
      <c r="Q47" s="9" t="s">
        <v>31</v>
      </c>
      <c r="R47" s="9" t="s">
        <v>32</v>
      </c>
      <c r="S47" s="9">
        <f t="shared" si="1"/>
        <v>18.850000000000001</v>
      </c>
      <c r="T47" s="20">
        <f t="shared" si="2"/>
        <v>3864.2500000000005</v>
      </c>
      <c r="X47" s="33"/>
    </row>
    <row r="48" spans="1:24" s="11" customFormat="1" ht="15" x14ac:dyDescent="0.25">
      <c r="A48" s="19" t="s">
        <v>47</v>
      </c>
      <c r="B48" s="9">
        <v>90216</v>
      </c>
      <c r="C48" s="9" t="s">
        <v>23</v>
      </c>
      <c r="D48" s="9" t="s">
        <v>24</v>
      </c>
      <c r="E48" s="9">
        <v>902108</v>
      </c>
      <c r="F48" s="10">
        <v>0.57708333333333328</v>
      </c>
      <c r="G48" s="12" t="s">
        <v>50</v>
      </c>
      <c r="H48" s="9" t="s">
        <v>53</v>
      </c>
      <c r="I48" s="10">
        <v>0.59583333333333333</v>
      </c>
      <c r="J48" s="9" t="s">
        <v>39</v>
      </c>
      <c r="K48" s="9" t="s">
        <v>28</v>
      </c>
      <c r="L48" s="17">
        <v>17.065999999999999</v>
      </c>
      <c r="M48" s="9" t="s">
        <v>44</v>
      </c>
      <c r="N48" s="9">
        <v>171</v>
      </c>
      <c r="O48" s="9" t="s">
        <v>51</v>
      </c>
      <c r="P48" s="9">
        <v>1.4</v>
      </c>
      <c r="Q48" s="9" t="s">
        <v>31</v>
      </c>
      <c r="R48" s="9" t="s">
        <v>32</v>
      </c>
      <c r="S48" s="9">
        <f t="shared" si="1"/>
        <v>23.892399999999999</v>
      </c>
      <c r="T48" s="20">
        <f t="shared" si="2"/>
        <v>4085.6003999999998</v>
      </c>
      <c r="X48" s="33"/>
    </row>
    <row r="49" spans="1:24" s="11" customFormat="1" ht="15" x14ac:dyDescent="0.25">
      <c r="A49" s="19" t="s">
        <v>47</v>
      </c>
      <c r="B49" s="9">
        <v>90217</v>
      </c>
      <c r="C49" s="9" t="s">
        <v>23</v>
      </c>
      <c r="D49" s="9" t="s">
        <v>24</v>
      </c>
      <c r="E49" s="9">
        <v>902102</v>
      </c>
      <c r="F49" s="10">
        <v>0.54166666666666663</v>
      </c>
      <c r="G49" s="12" t="s">
        <v>49</v>
      </c>
      <c r="H49" s="9" t="s">
        <v>50</v>
      </c>
      <c r="I49" s="10">
        <v>0.57847222222222217</v>
      </c>
      <c r="J49" s="9" t="s">
        <v>39</v>
      </c>
      <c r="K49" s="9" t="s">
        <v>28</v>
      </c>
      <c r="L49" s="17">
        <v>45.64</v>
      </c>
      <c r="M49" s="9" t="s">
        <v>55</v>
      </c>
      <c r="N49" s="9">
        <v>34</v>
      </c>
      <c r="O49" s="9" t="s">
        <v>34</v>
      </c>
      <c r="P49" s="9">
        <v>1</v>
      </c>
      <c r="Q49" s="9" t="s">
        <v>31</v>
      </c>
      <c r="R49" s="9" t="s">
        <v>32</v>
      </c>
      <c r="S49" s="9">
        <f t="shared" si="1"/>
        <v>45.64</v>
      </c>
      <c r="T49" s="20">
        <f t="shared" si="2"/>
        <v>1551.76</v>
      </c>
      <c r="X49" s="33"/>
    </row>
    <row r="50" spans="1:24" s="11" customFormat="1" ht="15" x14ac:dyDescent="0.25">
      <c r="A50" s="19" t="s">
        <v>47</v>
      </c>
      <c r="B50" s="9">
        <v>90218</v>
      </c>
      <c r="C50" s="9" t="s">
        <v>23</v>
      </c>
      <c r="D50" s="9" t="s">
        <v>24</v>
      </c>
      <c r="E50" s="9">
        <v>902108</v>
      </c>
      <c r="F50" s="10">
        <v>0.57708333333333328</v>
      </c>
      <c r="G50" s="12" t="s">
        <v>50</v>
      </c>
      <c r="H50" s="9" t="s">
        <v>53</v>
      </c>
      <c r="I50" s="10">
        <v>0.59583333333333333</v>
      </c>
      <c r="J50" s="9" t="s">
        <v>39</v>
      </c>
      <c r="K50" s="9" t="s">
        <v>28</v>
      </c>
      <c r="L50" s="17">
        <v>17.065999999999999</v>
      </c>
      <c r="M50" s="9" t="s">
        <v>55</v>
      </c>
      <c r="N50" s="9">
        <v>34</v>
      </c>
      <c r="O50" s="9" t="s">
        <v>34</v>
      </c>
      <c r="P50" s="9">
        <v>1</v>
      </c>
      <c r="Q50" s="9" t="s">
        <v>31</v>
      </c>
      <c r="R50" s="9" t="s">
        <v>32</v>
      </c>
      <c r="S50" s="9">
        <f t="shared" si="1"/>
        <v>17.065999999999999</v>
      </c>
      <c r="T50" s="20">
        <f t="shared" si="2"/>
        <v>580.24399999999991</v>
      </c>
      <c r="X50" s="33"/>
    </row>
    <row r="51" spans="1:24" s="11" customFormat="1" ht="15" x14ac:dyDescent="0.25">
      <c r="A51" s="19" t="s">
        <v>47</v>
      </c>
      <c r="B51" s="9">
        <v>90220</v>
      </c>
      <c r="C51" s="9" t="s">
        <v>23</v>
      </c>
      <c r="D51" s="9" t="s">
        <v>24</v>
      </c>
      <c r="E51" s="9">
        <v>902110</v>
      </c>
      <c r="F51" s="10">
        <v>0.59722222222222221</v>
      </c>
      <c r="G51" s="12" t="s">
        <v>49</v>
      </c>
      <c r="H51" s="9" t="s">
        <v>54</v>
      </c>
      <c r="I51" s="10">
        <v>0.61388888888888882</v>
      </c>
      <c r="J51" s="9" t="s">
        <v>39</v>
      </c>
      <c r="K51" s="9" t="s">
        <v>28</v>
      </c>
      <c r="L51" s="17">
        <v>19.285</v>
      </c>
      <c r="M51" s="9" t="s">
        <v>44</v>
      </c>
      <c r="N51" s="9">
        <v>171</v>
      </c>
      <c r="O51" s="9" t="s">
        <v>34</v>
      </c>
      <c r="P51" s="9">
        <v>1</v>
      </c>
      <c r="Q51" s="9" t="s">
        <v>31</v>
      </c>
      <c r="R51" s="9" t="s">
        <v>32</v>
      </c>
      <c r="S51" s="9">
        <f t="shared" si="1"/>
        <v>19.285</v>
      </c>
      <c r="T51" s="20">
        <f t="shared" si="2"/>
        <v>3297.7350000000001</v>
      </c>
      <c r="X51" s="33"/>
    </row>
    <row r="52" spans="1:24" s="11" customFormat="1" ht="15" x14ac:dyDescent="0.25">
      <c r="A52" s="19" t="s">
        <v>47</v>
      </c>
      <c r="B52" s="9" t="s">
        <v>56</v>
      </c>
      <c r="C52" s="9" t="s">
        <v>23</v>
      </c>
      <c r="D52" s="9" t="s">
        <v>24</v>
      </c>
      <c r="E52" s="9">
        <v>902101</v>
      </c>
      <c r="F52" s="10">
        <v>0.59375</v>
      </c>
      <c r="G52" s="12" t="s">
        <v>49</v>
      </c>
      <c r="H52" s="9" t="s">
        <v>48</v>
      </c>
      <c r="I52" s="10">
        <v>0.64027777777777783</v>
      </c>
      <c r="J52" s="9" t="s">
        <v>39</v>
      </c>
      <c r="K52" s="9" t="s">
        <v>28</v>
      </c>
      <c r="L52" s="17">
        <v>53.743000000000002</v>
      </c>
      <c r="M52" s="9" t="s">
        <v>44</v>
      </c>
      <c r="N52" s="9">
        <v>171</v>
      </c>
      <c r="O52" s="9" t="s">
        <v>34</v>
      </c>
      <c r="P52" s="9">
        <v>1</v>
      </c>
      <c r="Q52" s="9" t="s">
        <v>31</v>
      </c>
      <c r="R52" s="9" t="s">
        <v>32</v>
      </c>
      <c r="S52" s="9">
        <f t="shared" si="1"/>
        <v>53.743000000000002</v>
      </c>
      <c r="T52" s="20">
        <f t="shared" si="2"/>
        <v>9190.0529999999999</v>
      </c>
      <c r="X52" s="33"/>
    </row>
    <row r="53" spans="1:24" s="11" customFormat="1" ht="15" x14ac:dyDescent="0.25">
      <c r="A53" s="19" t="s">
        <v>47</v>
      </c>
      <c r="B53" s="9">
        <v>90208</v>
      </c>
      <c r="C53" s="9" t="s">
        <v>23</v>
      </c>
      <c r="D53" s="9" t="s">
        <v>24</v>
      </c>
      <c r="E53" s="9">
        <v>902204</v>
      </c>
      <c r="F53" s="10">
        <v>0.28472222222222221</v>
      </c>
      <c r="G53" s="9" t="s">
        <v>48</v>
      </c>
      <c r="H53" s="12" t="s">
        <v>49</v>
      </c>
      <c r="I53" s="10">
        <v>0.3263888888888889</v>
      </c>
      <c r="J53" s="9" t="s">
        <v>27</v>
      </c>
      <c r="K53" s="9" t="s">
        <v>28</v>
      </c>
      <c r="L53" s="17">
        <v>40.088000000000001</v>
      </c>
      <c r="M53" s="9" t="s">
        <v>29</v>
      </c>
      <c r="N53" s="9">
        <v>205</v>
      </c>
      <c r="O53" s="9" t="s">
        <v>34</v>
      </c>
      <c r="P53" s="9">
        <v>1</v>
      </c>
      <c r="Q53" s="9" t="s">
        <v>31</v>
      </c>
      <c r="R53" s="9" t="s">
        <v>32</v>
      </c>
      <c r="S53" s="9">
        <f t="shared" si="1"/>
        <v>40.088000000000001</v>
      </c>
      <c r="T53" s="20">
        <f t="shared" si="2"/>
        <v>8218.0400000000009</v>
      </c>
      <c r="X53" s="33"/>
    </row>
    <row r="54" spans="1:24" s="11" customFormat="1" ht="15" x14ac:dyDescent="0.25">
      <c r="A54" s="19" t="s">
        <v>47</v>
      </c>
      <c r="B54" s="9">
        <v>90209</v>
      </c>
      <c r="C54" s="9" t="s">
        <v>23</v>
      </c>
      <c r="D54" s="9" t="s">
        <v>24</v>
      </c>
      <c r="E54" s="9">
        <v>902207</v>
      </c>
      <c r="F54" s="10">
        <v>0.28680555555555554</v>
      </c>
      <c r="G54" s="12" t="s">
        <v>50</v>
      </c>
      <c r="H54" s="9" t="s">
        <v>49</v>
      </c>
      <c r="I54" s="10">
        <v>0.3263888888888889</v>
      </c>
      <c r="J54" s="9" t="s">
        <v>27</v>
      </c>
      <c r="K54" s="9" t="s">
        <v>28</v>
      </c>
      <c r="L54" s="17">
        <v>35.67</v>
      </c>
      <c r="M54" s="9" t="s">
        <v>29</v>
      </c>
      <c r="N54" s="9">
        <v>205</v>
      </c>
      <c r="O54" s="9" t="s">
        <v>51</v>
      </c>
      <c r="P54" s="9">
        <v>1.4</v>
      </c>
      <c r="Q54" s="9" t="s">
        <v>31</v>
      </c>
      <c r="R54" s="9" t="s">
        <v>32</v>
      </c>
      <c r="S54" s="9">
        <f t="shared" si="1"/>
        <v>49.938000000000002</v>
      </c>
      <c r="T54" s="20">
        <f t="shared" si="2"/>
        <v>10237.290000000001</v>
      </c>
      <c r="X54" s="33"/>
    </row>
    <row r="55" spans="1:24" s="11" customFormat="1" ht="15" x14ac:dyDescent="0.25">
      <c r="A55" s="19" t="s">
        <v>47</v>
      </c>
      <c r="B55" s="9">
        <v>90210</v>
      </c>
      <c r="C55" s="9" t="s">
        <v>23</v>
      </c>
      <c r="D55" s="9" t="s">
        <v>24</v>
      </c>
      <c r="E55" s="9">
        <v>902206</v>
      </c>
      <c r="F55" s="10">
        <v>0.2986111111111111</v>
      </c>
      <c r="G55" s="12" t="s">
        <v>57</v>
      </c>
      <c r="H55" s="9" t="s">
        <v>49</v>
      </c>
      <c r="I55" s="10">
        <v>0.3125</v>
      </c>
      <c r="J55" s="9" t="s">
        <v>27</v>
      </c>
      <c r="K55" s="9" t="s">
        <v>28</v>
      </c>
      <c r="L55" s="17">
        <v>13.773</v>
      </c>
      <c r="M55" s="9" t="s">
        <v>29</v>
      </c>
      <c r="N55" s="9">
        <v>205</v>
      </c>
      <c r="O55" s="9" t="s">
        <v>36</v>
      </c>
      <c r="P55" s="9">
        <v>1</v>
      </c>
      <c r="Q55" s="9" t="s">
        <v>31</v>
      </c>
      <c r="R55" s="9" t="s">
        <v>32</v>
      </c>
      <c r="S55" s="9">
        <f t="shared" si="1"/>
        <v>13.773</v>
      </c>
      <c r="T55" s="20">
        <f t="shared" si="2"/>
        <v>2823.4650000000001</v>
      </c>
      <c r="X55" s="33"/>
    </row>
    <row r="56" spans="1:24" s="11" customFormat="1" ht="15" x14ac:dyDescent="0.25">
      <c r="A56" s="19" t="s">
        <v>47</v>
      </c>
      <c r="B56" s="9">
        <v>90211</v>
      </c>
      <c r="C56" s="9" t="s">
        <v>23</v>
      </c>
      <c r="D56" s="9" t="s">
        <v>24</v>
      </c>
      <c r="E56" s="9">
        <v>902202</v>
      </c>
      <c r="F56" s="10">
        <v>0.54513888888888895</v>
      </c>
      <c r="G56" s="9" t="s">
        <v>53</v>
      </c>
      <c r="H56" s="9" t="s">
        <v>49</v>
      </c>
      <c r="I56" s="10">
        <v>0.58680555555555558</v>
      </c>
      <c r="J56" s="9" t="s">
        <v>39</v>
      </c>
      <c r="K56" s="9" t="s">
        <v>28</v>
      </c>
      <c r="L56" s="17">
        <v>43.305</v>
      </c>
      <c r="M56" s="9" t="s">
        <v>29</v>
      </c>
      <c r="N56" s="9">
        <v>205</v>
      </c>
      <c r="O56" s="9" t="s">
        <v>36</v>
      </c>
      <c r="P56" s="9">
        <v>1</v>
      </c>
      <c r="Q56" s="9" t="s">
        <v>31</v>
      </c>
      <c r="R56" s="9" t="s">
        <v>32</v>
      </c>
      <c r="S56" s="9">
        <f t="shared" si="1"/>
        <v>43.305</v>
      </c>
      <c r="T56" s="20">
        <f t="shared" si="2"/>
        <v>8877.5249999999996</v>
      </c>
      <c r="X56" s="33"/>
    </row>
    <row r="57" spans="1:24" s="11" customFormat="1" ht="15" x14ac:dyDescent="0.25">
      <c r="A57" s="19" t="s">
        <v>47</v>
      </c>
      <c r="B57" s="9">
        <v>90212</v>
      </c>
      <c r="C57" s="9" t="s">
        <v>23</v>
      </c>
      <c r="D57" s="9" t="s">
        <v>24</v>
      </c>
      <c r="E57" s="9">
        <v>902203</v>
      </c>
      <c r="F57" s="10">
        <v>0.55902777777777779</v>
      </c>
      <c r="G57" s="9" t="s">
        <v>48</v>
      </c>
      <c r="H57" s="9" t="s">
        <v>58</v>
      </c>
      <c r="I57" s="10">
        <v>0.57152777777777775</v>
      </c>
      <c r="J57" s="9" t="s">
        <v>39</v>
      </c>
      <c r="K57" s="9" t="s">
        <v>28</v>
      </c>
      <c r="L57" s="17">
        <v>14.531000000000001</v>
      </c>
      <c r="M57" s="9" t="s">
        <v>29</v>
      </c>
      <c r="N57" s="9">
        <v>205</v>
      </c>
      <c r="O57" s="9" t="s">
        <v>36</v>
      </c>
      <c r="P57" s="9">
        <v>1</v>
      </c>
      <c r="Q57" s="9" t="s">
        <v>31</v>
      </c>
      <c r="R57" s="9" t="s">
        <v>32</v>
      </c>
      <c r="S57" s="9">
        <f t="shared" si="1"/>
        <v>14.531000000000001</v>
      </c>
      <c r="T57" s="20">
        <f t="shared" si="2"/>
        <v>2978.855</v>
      </c>
      <c r="X57" s="33"/>
    </row>
    <row r="58" spans="1:24" s="11" customFormat="1" ht="15.75" thickBot="1" x14ac:dyDescent="0.3">
      <c r="A58" s="19" t="s">
        <v>47</v>
      </c>
      <c r="B58" s="9">
        <v>90221</v>
      </c>
      <c r="C58" s="9" t="s">
        <v>23</v>
      </c>
      <c r="D58" s="9" t="s">
        <v>24</v>
      </c>
      <c r="E58" s="9">
        <v>902203</v>
      </c>
      <c r="F58" s="10">
        <v>0.61736111111111114</v>
      </c>
      <c r="G58" s="9" t="s">
        <v>59</v>
      </c>
      <c r="H58" s="9" t="s">
        <v>49</v>
      </c>
      <c r="I58" s="10">
        <v>0.63124999999999998</v>
      </c>
      <c r="J58" s="9" t="s">
        <v>39</v>
      </c>
      <c r="K58" s="9" t="s">
        <v>28</v>
      </c>
      <c r="L58" s="18">
        <v>12.615</v>
      </c>
      <c r="M58" s="9" t="s">
        <v>44</v>
      </c>
      <c r="N58" s="9">
        <v>171</v>
      </c>
      <c r="O58" s="9" t="s">
        <v>36</v>
      </c>
      <c r="P58" s="9">
        <v>1</v>
      </c>
      <c r="Q58" s="9" t="s">
        <v>31</v>
      </c>
      <c r="R58" s="9" t="s">
        <v>32</v>
      </c>
      <c r="S58" s="9">
        <f t="shared" si="1"/>
        <v>12.615</v>
      </c>
      <c r="T58" s="20">
        <f t="shared" si="2"/>
        <v>2157.165</v>
      </c>
      <c r="X58" s="33"/>
    </row>
    <row r="59" spans="1:24" s="11" customFormat="1" ht="15.75" thickBot="1" x14ac:dyDescent="0.3">
      <c r="A59" s="19" t="s">
        <v>47</v>
      </c>
      <c r="B59" s="9">
        <v>90214</v>
      </c>
      <c r="C59" s="9" t="s">
        <v>23</v>
      </c>
      <c r="D59" s="9" t="s">
        <v>24</v>
      </c>
      <c r="E59" s="9">
        <v>902203</v>
      </c>
      <c r="F59" s="10">
        <v>0.60069444444444442</v>
      </c>
      <c r="G59" s="9" t="s">
        <v>53</v>
      </c>
      <c r="H59" s="9" t="s">
        <v>49</v>
      </c>
      <c r="I59" s="10">
        <v>0.64930555555555558</v>
      </c>
      <c r="J59" s="9" t="s">
        <v>39</v>
      </c>
      <c r="K59" s="9" t="s">
        <v>28</v>
      </c>
      <c r="L59" s="17">
        <v>48.585000000000001</v>
      </c>
      <c r="M59" s="9" t="s">
        <v>44</v>
      </c>
      <c r="N59" s="9">
        <v>171</v>
      </c>
      <c r="O59" s="9" t="s">
        <v>51</v>
      </c>
      <c r="P59" s="9">
        <v>1.4</v>
      </c>
      <c r="Q59" s="9" t="s">
        <v>31</v>
      </c>
      <c r="R59" s="9" t="s">
        <v>60</v>
      </c>
      <c r="S59" s="9">
        <f t="shared" si="1"/>
        <v>68.018999999999991</v>
      </c>
      <c r="T59" s="27">
        <f t="shared" si="2"/>
        <v>11631.248999999998</v>
      </c>
      <c r="U59" s="28">
        <f>SUM(T42:T59)</f>
        <v>106545.46739999998</v>
      </c>
      <c r="W59" s="35"/>
      <c r="X59" s="33"/>
    </row>
    <row r="60" spans="1:24" s="11" customFormat="1" ht="15" x14ac:dyDescent="0.25">
      <c r="A60" s="9" t="s">
        <v>61</v>
      </c>
      <c r="B60" s="9">
        <v>90324</v>
      </c>
      <c r="C60" s="9" t="s">
        <v>23</v>
      </c>
      <c r="D60" s="9" t="s">
        <v>24</v>
      </c>
      <c r="E60" s="9">
        <v>903107</v>
      </c>
      <c r="F60" s="10">
        <v>0.28472222222222221</v>
      </c>
      <c r="G60" s="12" t="s">
        <v>62</v>
      </c>
      <c r="H60" s="9" t="s">
        <v>63</v>
      </c>
      <c r="I60" s="10">
        <v>0.32291666666666669</v>
      </c>
      <c r="J60" s="9" t="s">
        <v>27</v>
      </c>
      <c r="K60" s="9" t="s">
        <v>28</v>
      </c>
      <c r="L60" s="17">
        <v>34.887999999999998</v>
      </c>
      <c r="M60" s="9" t="s">
        <v>29</v>
      </c>
      <c r="N60" s="9">
        <v>205</v>
      </c>
      <c r="O60" s="9" t="s">
        <v>34</v>
      </c>
      <c r="P60" s="9">
        <v>1.6</v>
      </c>
      <c r="Q60" s="9" t="s">
        <v>31</v>
      </c>
      <c r="R60" s="9" t="s">
        <v>32</v>
      </c>
      <c r="S60" s="9">
        <f t="shared" si="1"/>
        <v>55.820799999999998</v>
      </c>
      <c r="T60" s="20">
        <f t="shared" si="2"/>
        <v>11443.263999999999</v>
      </c>
      <c r="X60" s="33"/>
    </row>
    <row r="61" spans="1:24" s="11" customFormat="1" ht="15" x14ac:dyDescent="0.25">
      <c r="A61" s="19" t="s">
        <v>61</v>
      </c>
      <c r="B61" s="9">
        <v>90325</v>
      </c>
      <c r="C61" s="9" t="s">
        <v>23</v>
      </c>
      <c r="D61" s="9" t="s">
        <v>24</v>
      </c>
      <c r="E61" s="9">
        <v>903102</v>
      </c>
      <c r="F61" s="10">
        <v>0.28472222222222221</v>
      </c>
      <c r="G61" s="12" t="s">
        <v>62</v>
      </c>
      <c r="H61" s="9" t="s">
        <v>63</v>
      </c>
      <c r="I61" s="10">
        <v>0.31944444444444431</v>
      </c>
      <c r="J61" s="9" t="s">
        <v>27</v>
      </c>
      <c r="K61" s="9" t="s">
        <v>28</v>
      </c>
      <c r="L61" s="17">
        <v>31.280999999999999</v>
      </c>
      <c r="M61" s="9" t="s">
        <v>64</v>
      </c>
      <c r="N61" s="9">
        <v>98</v>
      </c>
      <c r="O61" s="9" t="s">
        <v>34</v>
      </c>
      <c r="P61" s="9">
        <v>1</v>
      </c>
      <c r="Q61" s="9" t="s">
        <v>31</v>
      </c>
      <c r="R61" s="9" t="s">
        <v>32</v>
      </c>
      <c r="S61" s="9">
        <f t="shared" si="1"/>
        <v>31.280999999999999</v>
      </c>
      <c r="T61" s="20">
        <f t="shared" si="2"/>
        <v>3065.538</v>
      </c>
      <c r="X61" s="33"/>
    </row>
    <row r="62" spans="1:24" s="11" customFormat="1" ht="15" x14ac:dyDescent="0.25">
      <c r="A62" s="19" t="s">
        <v>61</v>
      </c>
      <c r="B62" s="9">
        <v>90302</v>
      </c>
      <c r="C62" s="9" t="s">
        <v>23</v>
      </c>
      <c r="D62" s="9" t="s">
        <v>24</v>
      </c>
      <c r="E62" s="9">
        <v>903102</v>
      </c>
      <c r="F62" s="10">
        <v>0.36458333333333331</v>
      </c>
      <c r="G62" s="12" t="s">
        <v>62</v>
      </c>
      <c r="H62" s="9" t="s">
        <v>63</v>
      </c>
      <c r="I62" s="10">
        <v>0.39930555555555541</v>
      </c>
      <c r="J62" s="9"/>
      <c r="K62" s="9" t="s">
        <v>28</v>
      </c>
      <c r="L62" s="17">
        <v>31.280999999999999</v>
      </c>
      <c r="M62" s="9" t="s">
        <v>65</v>
      </c>
      <c r="N62" s="9">
        <v>280</v>
      </c>
      <c r="O62" s="9" t="s">
        <v>36</v>
      </c>
      <c r="P62" s="9">
        <v>1</v>
      </c>
      <c r="Q62" s="9" t="s">
        <v>31</v>
      </c>
      <c r="R62" s="9" t="s">
        <v>32</v>
      </c>
      <c r="S62" s="9">
        <f t="shared" si="1"/>
        <v>31.280999999999999</v>
      </c>
      <c r="T62" s="20">
        <f t="shared" si="2"/>
        <v>8758.68</v>
      </c>
      <c r="X62" s="33"/>
    </row>
    <row r="63" spans="1:24" s="11" customFormat="1" ht="15" x14ac:dyDescent="0.25">
      <c r="A63" s="9" t="s">
        <v>61</v>
      </c>
      <c r="B63" s="9">
        <v>90322</v>
      </c>
      <c r="C63" s="9" t="s">
        <v>23</v>
      </c>
      <c r="D63" s="9" t="s">
        <v>24</v>
      </c>
      <c r="E63" s="9">
        <v>903102</v>
      </c>
      <c r="F63" s="10">
        <v>0.55347222222222225</v>
      </c>
      <c r="G63" s="12" t="s">
        <v>159</v>
      </c>
      <c r="H63" s="9" t="s">
        <v>63</v>
      </c>
      <c r="I63" s="10">
        <v>0.59375</v>
      </c>
      <c r="J63" s="9" t="s">
        <v>39</v>
      </c>
      <c r="K63" s="9" t="s">
        <v>28</v>
      </c>
      <c r="L63" s="17">
        <v>36.185000000000002</v>
      </c>
      <c r="M63" s="9" t="s">
        <v>44</v>
      </c>
      <c r="N63" s="9">
        <v>171</v>
      </c>
      <c r="O63" s="9" t="s">
        <v>36</v>
      </c>
      <c r="P63" s="9">
        <v>1</v>
      </c>
      <c r="Q63" s="9" t="s">
        <v>31</v>
      </c>
      <c r="R63" s="9" t="s">
        <v>32</v>
      </c>
      <c r="S63" s="9">
        <f t="shared" si="1"/>
        <v>36.185000000000002</v>
      </c>
      <c r="T63" s="20">
        <f t="shared" si="2"/>
        <v>6187.6350000000002</v>
      </c>
      <c r="X63" s="33"/>
    </row>
    <row r="64" spans="1:24" s="11" customFormat="1" ht="15" x14ac:dyDescent="0.25">
      <c r="A64" s="19" t="s">
        <v>61</v>
      </c>
      <c r="B64" s="9">
        <v>90321</v>
      </c>
      <c r="C64" s="9" t="s">
        <v>23</v>
      </c>
      <c r="D64" s="9" t="s">
        <v>24</v>
      </c>
      <c r="E64" s="9">
        <v>903106</v>
      </c>
      <c r="F64" s="10">
        <v>0.54166666666666663</v>
      </c>
      <c r="G64" s="12" t="s">
        <v>49</v>
      </c>
      <c r="H64" s="9" t="s">
        <v>66</v>
      </c>
      <c r="I64" s="10">
        <v>0.56944444444444442</v>
      </c>
      <c r="J64" s="9" t="s">
        <v>39</v>
      </c>
      <c r="K64" s="9" t="s">
        <v>28</v>
      </c>
      <c r="L64" s="17">
        <v>32.200000000000003</v>
      </c>
      <c r="M64" s="9" t="s">
        <v>55</v>
      </c>
      <c r="N64" s="9">
        <v>34</v>
      </c>
      <c r="O64" s="9" t="s">
        <v>36</v>
      </c>
      <c r="P64" s="9">
        <v>1</v>
      </c>
      <c r="Q64" s="9" t="s">
        <v>31</v>
      </c>
      <c r="R64" s="9" t="s">
        <v>32</v>
      </c>
      <c r="S64" s="9">
        <f t="shared" si="1"/>
        <v>32.200000000000003</v>
      </c>
      <c r="T64" s="20">
        <f t="shared" si="2"/>
        <v>1094.8000000000002</v>
      </c>
      <c r="X64" s="33"/>
    </row>
    <row r="65" spans="1:25" s="11" customFormat="1" ht="15" x14ac:dyDescent="0.25">
      <c r="A65" s="19" t="s">
        <v>61</v>
      </c>
      <c r="B65" s="9">
        <v>90303</v>
      </c>
      <c r="C65" s="9" t="s">
        <v>23</v>
      </c>
      <c r="D65" s="9" t="s">
        <v>24</v>
      </c>
      <c r="E65" s="9">
        <v>903101</v>
      </c>
      <c r="F65" s="10">
        <v>0.60416666666666663</v>
      </c>
      <c r="G65" s="12" t="s">
        <v>49</v>
      </c>
      <c r="H65" s="9" t="s">
        <v>62</v>
      </c>
      <c r="I65" s="10">
        <v>0.61805555555555558</v>
      </c>
      <c r="J65" s="9" t="s">
        <v>39</v>
      </c>
      <c r="K65" s="9" t="s">
        <v>28</v>
      </c>
      <c r="L65" s="17">
        <v>12.944000000000001</v>
      </c>
      <c r="M65" s="9" t="s">
        <v>29</v>
      </c>
      <c r="N65" s="9">
        <v>205</v>
      </c>
      <c r="O65" s="9" t="s">
        <v>41</v>
      </c>
      <c r="P65" s="9">
        <v>1.5</v>
      </c>
      <c r="Q65" s="9" t="s">
        <v>31</v>
      </c>
      <c r="R65" s="9" t="s">
        <v>32</v>
      </c>
      <c r="S65" s="9">
        <f t="shared" si="1"/>
        <v>19.416</v>
      </c>
      <c r="T65" s="20">
        <f t="shared" si="2"/>
        <v>3980.28</v>
      </c>
      <c r="X65" s="33"/>
      <c r="Y65" s="33"/>
    </row>
    <row r="66" spans="1:25" s="11" customFormat="1" ht="15" x14ac:dyDescent="0.25">
      <c r="A66" s="19" t="s">
        <v>61</v>
      </c>
      <c r="B66" s="9">
        <v>90304</v>
      </c>
      <c r="C66" s="9" t="s">
        <v>23</v>
      </c>
      <c r="D66" s="9" t="s">
        <v>24</v>
      </c>
      <c r="E66" s="9">
        <v>903102</v>
      </c>
      <c r="F66" s="10">
        <v>0.61805555555555558</v>
      </c>
      <c r="G66" s="12" t="s">
        <v>62</v>
      </c>
      <c r="H66" s="9" t="s">
        <v>63</v>
      </c>
      <c r="I66" s="10">
        <v>0.65277777777777779</v>
      </c>
      <c r="J66" s="9" t="s">
        <v>67</v>
      </c>
      <c r="K66" s="9" t="s">
        <v>28</v>
      </c>
      <c r="L66" s="17">
        <v>31.280999999999999</v>
      </c>
      <c r="M66" s="9" t="s">
        <v>29</v>
      </c>
      <c r="N66" s="9">
        <v>205</v>
      </c>
      <c r="O66" s="9" t="s">
        <v>41</v>
      </c>
      <c r="P66" s="9">
        <v>1.5</v>
      </c>
      <c r="Q66" s="9" t="s">
        <v>31</v>
      </c>
      <c r="R66" s="9" t="s">
        <v>32</v>
      </c>
      <c r="S66" s="9">
        <f t="shared" si="1"/>
        <v>46.921499999999995</v>
      </c>
      <c r="T66" s="20">
        <f t="shared" si="2"/>
        <v>9618.9074999999993</v>
      </c>
      <c r="X66" s="33"/>
      <c r="Y66" s="33"/>
    </row>
    <row r="67" spans="1:25" s="11" customFormat="1" ht="15.75" customHeight="1" x14ac:dyDescent="0.25">
      <c r="A67" s="19" t="s">
        <v>61</v>
      </c>
      <c r="B67" s="9">
        <v>90305</v>
      </c>
      <c r="C67" s="9" t="s">
        <v>23</v>
      </c>
      <c r="D67" s="9" t="s">
        <v>24</v>
      </c>
      <c r="E67" s="9">
        <v>903102</v>
      </c>
      <c r="F67" s="10">
        <v>0.59722222222222221</v>
      </c>
      <c r="G67" s="12" t="s">
        <v>62</v>
      </c>
      <c r="H67" s="9" t="s">
        <v>63</v>
      </c>
      <c r="I67" s="10">
        <v>0.63194444444444431</v>
      </c>
      <c r="J67" s="9" t="s">
        <v>39</v>
      </c>
      <c r="K67" s="9" t="s">
        <v>28</v>
      </c>
      <c r="L67" s="17">
        <v>31.280999999999999</v>
      </c>
      <c r="M67" s="9" t="s">
        <v>64</v>
      </c>
      <c r="N67" s="9">
        <v>98</v>
      </c>
      <c r="O67" s="9" t="s">
        <v>34</v>
      </c>
      <c r="P67" s="9">
        <v>1</v>
      </c>
      <c r="Q67" s="9" t="s">
        <v>31</v>
      </c>
      <c r="R67" s="9" t="s">
        <v>32</v>
      </c>
      <c r="S67" s="9">
        <f t="shared" si="1"/>
        <v>31.280999999999999</v>
      </c>
      <c r="T67" s="20">
        <f t="shared" si="2"/>
        <v>3065.538</v>
      </c>
      <c r="X67" s="33"/>
    </row>
    <row r="68" spans="1:25" s="11" customFormat="1" ht="15" x14ac:dyDescent="0.25">
      <c r="A68" s="19" t="s">
        <v>61</v>
      </c>
      <c r="B68" s="9">
        <v>90306</v>
      </c>
      <c r="C68" s="9" t="s">
        <v>23</v>
      </c>
      <c r="D68" s="9" t="s">
        <v>24</v>
      </c>
      <c r="E68" s="9">
        <v>903210</v>
      </c>
      <c r="F68" s="10">
        <v>0.28333333333333333</v>
      </c>
      <c r="G68" s="12" t="s">
        <v>68</v>
      </c>
      <c r="H68" s="9" t="s">
        <v>69</v>
      </c>
      <c r="I68" s="10">
        <v>0.30902777777777779</v>
      </c>
      <c r="J68" s="9" t="s">
        <v>27</v>
      </c>
      <c r="K68" s="9" t="s">
        <v>28</v>
      </c>
      <c r="L68" s="17">
        <v>23.19</v>
      </c>
      <c r="M68" s="9" t="s">
        <v>29</v>
      </c>
      <c r="N68" s="9">
        <v>205</v>
      </c>
      <c r="O68" s="9" t="s">
        <v>30</v>
      </c>
      <c r="P68" s="9">
        <v>1.6</v>
      </c>
      <c r="Q68" s="9" t="s">
        <v>31</v>
      </c>
      <c r="R68" s="9" t="s">
        <v>32</v>
      </c>
      <c r="S68" s="9">
        <f t="shared" si="1"/>
        <v>37.104000000000006</v>
      </c>
      <c r="T68" s="20">
        <f t="shared" si="2"/>
        <v>7606.3200000000015</v>
      </c>
      <c r="X68" s="33"/>
    </row>
    <row r="69" spans="1:25" s="11" customFormat="1" ht="15" x14ac:dyDescent="0.25">
      <c r="A69" s="19" t="s">
        <v>61</v>
      </c>
      <c r="B69" s="9">
        <v>90307</v>
      </c>
      <c r="C69" s="9" t="s">
        <v>23</v>
      </c>
      <c r="D69" s="9" t="s">
        <v>24</v>
      </c>
      <c r="E69" s="9">
        <v>903203</v>
      </c>
      <c r="F69" s="10">
        <v>0.3263888888888889</v>
      </c>
      <c r="G69" s="12" t="s">
        <v>63</v>
      </c>
      <c r="H69" s="9" t="s">
        <v>62</v>
      </c>
      <c r="I69" s="10">
        <v>0.36111111111111099</v>
      </c>
      <c r="J69" s="9" t="s">
        <v>27</v>
      </c>
      <c r="K69" s="9" t="s">
        <v>28</v>
      </c>
      <c r="L69" s="17">
        <v>31.283999999999999</v>
      </c>
      <c r="M69" s="9" t="s">
        <v>44</v>
      </c>
      <c r="N69" s="9">
        <v>171</v>
      </c>
      <c r="O69" s="9" t="s">
        <v>34</v>
      </c>
      <c r="P69" s="9">
        <v>1</v>
      </c>
      <c r="Q69" s="9" t="s">
        <v>31</v>
      </c>
      <c r="R69" s="9" t="s">
        <v>32</v>
      </c>
      <c r="S69" s="9">
        <f t="shared" si="1"/>
        <v>31.283999999999999</v>
      </c>
      <c r="T69" s="20">
        <f t="shared" si="2"/>
        <v>5349.5639999999994</v>
      </c>
      <c r="X69" s="33"/>
    </row>
    <row r="70" spans="1:25" s="11" customFormat="1" ht="15" x14ac:dyDescent="0.25">
      <c r="A70" s="19" t="s">
        <v>61</v>
      </c>
      <c r="B70" s="9">
        <v>90330</v>
      </c>
      <c r="C70" s="9" t="s">
        <v>23</v>
      </c>
      <c r="D70" s="9" t="s">
        <v>24</v>
      </c>
      <c r="E70" s="9">
        <v>903203</v>
      </c>
      <c r="F70" s="10">
        <v>0.3263888888888889</v>
      </c>
      <c r="G70" s="12" t="s">
        <v>63</v>
      </c>
      <c r="H70" s="9" t="s">
        <v>62</v>
      </c>
      <c r="I70" s="10">
        <v>0.36111111111111099</v>
      </c>
      <c r="J70" s="9" t="s">
        <v>27</v>
      </c>
      <c r="K70" s="9" t="s">
        <v>28</v>
      </c>
      <c r="L70" s="17">
        <v>31.283999999999999</v>
      </c>
      <c r="M70" s="9" t="s">
        <v>33</v>
      </c>
      <c r="N70" s="9">
        <v>75</v>
      </c>
      <c r="O70" s="9" t="s">
        <v>34</v>
      </c>
      <c r="P70" s="9">
        <v>1</v>
      </c>
      <c r="Q70" s="9" t="s">
        <v>31</v>
      </c>
      <c r="R70" s="9" t="s">
        <v>32</v>
      </c>
      <c r="S70" s="9">
        <f t="shared" si="1"/>
        <v>31.283999999999999</v>
      </c>
      <c r="T70" s="20">
        <f t="shared" si="2"/>
        <v>2346.2999999999997</v>
      </c>
      <c r="X70" s="33"/>
    </row>
    <row r="71" spans="1:25" s="11" customFormat="1" ht="15" x14ac:dyDescent="0.25">
      <c r="A71" s="19" t="s">
        <v>61</v>
      </c>
      <c r="B71" s="9">
        <v>90308</v>
      </c>
      <c r="C71" s="9" t="s">
        <v>23</v>
      </c>
      <c r="D71" s="9" t="s">
        <v>24</v>
      </c>
      <c r="E71" s="9">
        <v>903204</v>
      </c>
      <c r="F71" s="10">
        <v>0.4513888888888889</v>
      </c>
      <c r="G71" s="12" t="s">
        <v>63</v>
      </c>
      <c r="H71" s="9" t="s">
        <v>69</v>
      </c>
      <c r="I71" s="10">
        <v>0.5</v>
      </c>
      <c r="J71" s="9" t="s">
        <v>67</v>
      </c>
      <c r="K71" s="9" t="s">
        <v>28</v>
      </c>
      <c r="L71" s="17">
        <v>43.808999999999997</v>
      </c>
      <c r="M71" s="9" t="s">
        <v>29</v>
      </c>
      <c r="N71" s="9">
        <v>205</v>
      </c>
      <c r="O71" s="9" t="s">
        <v>41</v>
      </c>
      <c r="P71" s="9">
        <v>1.5</v>
      </c>
      <c r="Q71" s="9" t="s">
        <v>31</v>
      </c>
      <c r="R71" s="9" t="s">
        <v>32</v>
      </c>
      <c r="S71" s="9">
        <f t="shared" ref="S71:S126" si="3">L71*P71</f>
        <v>65.713499999999996</v>
      </c>
      <c r="T71" s="20">
        <f t="shared" si="2"/>
        <v>13471.2675</v>
      </c>
      <c r="X71" s="33"/>
    </row>
    <row r="72" spans="1:25" s="11" customFormat="1" ht="15" x14ac:dyDescent="0.25">
      <c r="A72" s="19" t="s">
        <v>61</v>
      </c>
      <c r="B72" s="9">
        <v>90309</v>
      </c>
      <c r="C72" s="9" t="s">
        <v>23</v>
      </c>
      <c r="D72" s="9" t="s">
        <v>24</v>
      </c>
      <c r="E72" s="9">
        <v>903204</v>
      </c>
      <c r="F72" s="10">
        <v>0.50694444444444442</v>
      </c>
      <c r="G72" s="12" t="s">
        <v>63</v>
      </c>
      <c r="H72" s="9" t="s">
        <v>69</v>
      </c>
      <c r="I72" s="10">
        <v>0.55555555555555536</v>
      </c>
      <c r="J72" s="9" t="s">
        <v>39</v>
      </c>
      <c r="K72" s="9" t="s">
        <v>28</v>
      </c>
      <c r="L72" s="17">
        <v>43.808999999999997</v>
      </c>
      <c r="M72" s="9" t="s">
        <v>29</v>
      </c>
      <c r="N72" s="9">
        <v>205</v>
      </c>
      <c r="O72" s="9" t="s">
        <v>36</v>
      </c>
      <c r="P72" s="9">
        <v>1</v>
      </c>
      <c r="Q72" s="9" t="s">
        <v>31</v>
      </c>
      <c r="R72" s="9" t="s">
        <v>32</v>
      </c>
      <c r="S72" s="9">
        <f t="shared" si="3"/>
        <v>43.808999999999997</v>
      </c>
      <c r="T72" s="20">
        <f t="shared" si="2"/>
        <v>8980.8449999999993</v>
      </c>
      <c r="X72" s="33"/>
    </row>
    <row r="73" spans="1:25" s="11" customFormat="1" ht="15" x14ac:dyDescent="0.25">
      <c r="A73" s="19" t="s">
        <v>61</v>
      </c>
      <c r="B73" s="9">
        <v>90311</v>
      </c>
      <c r="C73" s="9" t="s">
        <v>23</v>
      </c>
      <c r="D73" s="9" t="s">
        <v>24</v>
      </c>
      <c r="E73" s="9">
        <v>903203</v>
      </c>
      <c r="F73" s="10">
        <v>0.50694444444444442</v>
      </c>
      <c r="G73" s="12" t="s">
        <v>63</v>
      </c>
      <c r="H73" s="9" t="s">
        <v>62</v>
      </c>
      <c r="I73" s="10">
        <v>0.54166666666666652</v>
      </c>
      <c r="J73" s="9" t="s">
        <v>39</v>
      </c>
      <c r="K73" s="9" t="s">
        <v>28</v>
      </c>
      <c r="L73" s="17">
        <v>31.283999999999999</v>
      </c>
      <c r="M73" s="9" t="s">
        <v>64</v>
      </c>
      <c r="N73" s="9">
        <v>98</v>
      </c>
      <c r="O73" s="9" t="s">
        <v>34</v>
      </c>
      <c r="P73" s="9">
        <v>1</v>
      </c>
      <c r="Q73" s="9" t="s">
        <v>31</v>
      </c>
      <c r="R73" s="9" t="s">
        <v>32</v>
      </c>
      <c r="S73" s="9">
        <f t="shared" si="3"/>
        <v>31.283999999999999</v>
      </c>
      <c r="T73" s="20">
        <f t="shared" ref="T73:T104" si="4">S73*N73</f>
        <v>3065.8319999999999</v>
      </c>
      <c r="X73" s="33"/>
    </row>
    <row r="74" spans="1:25" s="11" customFormat="1" ht="15" x14ac:dyDescent="0.25">
      <c r="A74" s="19" t="s">
        <v>61</v>
      </c>
      <c r="B74" s="9">
        <v>90312</v>
      </c>
      <c r="C74" s="9" t="s">
        <v>23</v>
      </c>
      <c r="D74" s="9" t="s">
        <v>24</v>
      </c>
      <c r="E74" s="9">
        <v>903203</v>
      </c>
      <c r="F74" s="10">
        <v>0.54861111111111105</v>
      </c>
      <c r="G74" s="12" t="s">
        <v>63</v>
      </c>
      <c r="H74" s="9" t="s">
        <v>62</v>
      </c>
      <c r="I74" s="10">
        <v>0.58333333333333315</v>
      </c>
      <c r="J74" s="9" t="s">
        <v>39</v>
      </c>
      <c r="K74" s="9" t="s">
        <v>28</v>
      </c>
      <c r="L74" s="17">
        <v>31.283999999999999</v>
      </c>
      <c r="M74" s="9" t="s">
        <v>29</v>
      </c>
      <c r="N74" s="9">
        <v>205</v>
      </c>
      <c r="O74" s="9" t="s">
        <v>34</v>
      </c>
      <c r="P74" s="9">
        <v>1</v>
      </c>
      <c r="Q74" s="9" t="s">
        <v>31</v>
      </c>
      <c r="R74" s="9" t="s">
        <v>32</v>
      </c>
      <c r="S74" s="9">
        <f t="shared" si="3"/>
        <v>31.283999999999999</v>
      </c>
      <c r="T74" s="20">
        <f t="shared" si="4"/>
        <v>6413.2199999999993</v>
      </c>
      <c r="X74" s="33"/>
    </row>
    <row r="75" spans="1:25" s="11" customFormat="1" ht="15" x14ac:dyDescent="0.25">
      <c r="A75" s="19" t="s">
        <v>61</v>
      </c>
      <c r="B75" s="9">
        <v>90313</v>
      </c>
      <c r="C75" s="9" t="s">
        <v>23</v>
      </c>
      <c r="D75" s="9" t="s">
        <v>24</v>
      </c>
      <c r="E75" s="9">
        <v>903202</v>
      </c>
      <c r="F75" s="10">
        <v>0.59375</v>
      </c>
      <c r="G75" s="12" t="s">
        <v>63</v>
      </c>
      <c r="H75" s="9" t="s">
        <v>62</v>
      </c>
      <c r="I75" s="10">
        <v>0.63194444444444442</v>
      </c>
      <c r="J75" s="9" t="s">
        <v>39</v>
      </c>
      <c r="K75" s="9" t="s">
        <v>28</v>
      </c>
      <c r="L75" s="17">
        <v>41.896999999999998</v>
      </c>
      <c r="M75" s="9" t="s">
        <v>44</v>
      </c>
      <c r="N75" s="9">
        <v>171</v>
      </c>
      <c r="O75" s="9" t="s">
        <v>34</v>
      </c>
      <c r="P75" s="9">
        <v>1.6</v>
      </c>
      <c r="Q75" s="9" t="s">
        <v>31</v>
      </c>
      <c r="R75" s="9" t="s">
        <v>32</v>
      </c>
      <c r="S75" s="9">
        <f t="shared" si="3"/>
        <v>67.035200000000003</v>
      </c>
      <c r="T75" s="20">
        <f t="shared" si="4"/>
        <v>11463.019200000001</v>
      </c>
      <c r="X75" s="33"/>
    </row>
    <row r="76" spans="1:25" s="11" customFormat="1" ht="15" x14ac:dyDescent="0.25">
      <c r="A76" s="19" t="s">
        <v>61</v>
      </c>
      <c r="B76" s="9">
        <v>90315</v>
      </c>
      <c r="C76" s="9" t="s">
        <v>23</v>
      </c>
      <c r="D76" s="9" t="s">
        <v>24</v>
      </c>
      <c r="E76" s="9">
        <v>903203</v>
      </c>
      <c r="F76" s="10">
        <v>0.59375</v>
      </c>
      <c r="G76" s="12" t="s">
        <v>63</v>
      </c>
      <c r="H76" s="9" t="s">
        <v>62</v>
      </c>
      <c r="I76" s="10">
        <v>0.62847222222222221</v>
      </c>
      <c r="J76" s="9" t="s">
        <v>39</v>
      </c>
      <c r="K76" s="9" t="s">
        <v>28</v>
      </c>
      <c r="L76" s="17">
        <v>35.884999999999998</v>
      </c>
      <c r="M76" s="9" t="s">
        <v>55</v>
      </c>
      <c r="N76" s="9">
        <v>34</v>
      </c>
      <c r="O76" s="9" t="s">
        <v>34</v>
      </c>
      <c r="P76" s="9">
        <v>1</v>
      </c>
      <c r="Q76" s="9" t="s">
        <v>31</v>
      </c>
      <c r="R76" s="9" t="s">
        <v>32</v>
      </c>
      <c r="S76" s="9">
        <f t="shared" ref="S76" si="5">L76*P76</f>
        <v>35.884999999999998</v>
      </c>
      <c r="T76" s="20">
        <f t="shared" si="4"/>
        <v>1220.0899999999999</v>
      </c>
      <c r="X76" s="33"/>
    </row>
    <row r="77" spans="1:25" s="11" customFormat="1" ht="15.75" thickBot="1" x14ac:dyDescent="0.3">
      <c r="A77" s="19" t="s">
        <v>61</v>
      </c>
      <c r="B77" s="9">
        <v>90314</v>
      </c>
      <c r="C77" s="9" t="s">
        <v>23</v>
      </c>
      <c r="D77" s="9" t="s">
        <v>24</v>
      </c>
      <c r="E77" s="9">
        <v>903203</v>
      </c>
      <c r="F77" s="10">
        <v>0.59027777777777779</v>
      </c>
      <c r="G77" s="12" t="s">
        <v>63</v>
      </c>
      <c r="H77" s="9" t="s">
        <v>62</v>
      </c>
      <c r="I77" s="10">
        <v>0.62499999999999989</v>
      </c>
      <c r="J77" s="9" t="s">
        <v>39</v>
      </c>
      <c r="K77" s="9" t="s">
        <v>28</v>
      </c>
      <c r="L77" s="17">
        <v>31.283999999999999</v>
      </c>
      <c r="M77" s="9" t="s">
        <v>64</v>
      </c>
      <c r="N77" s="9">
        <v>98</v>
      </c>
      <c r="O77" s="9" t="s">
        <v>34</v>
      </c>
      <c r="P77" s="9">
        <v>1</v>
      </c>
      <c r="Q77" s="9" t="s">
        <v>31</v>
      </c>
      <c r="R77" s="9" t="s">
        <v>32</v>
      </c>
      <c r="S77" s="9">
        <f t="shared" si="3"/>
        <v>31.283999999999999</v>
      </c>
      <c r="T77" s="20">
        <f t="shared" si="4"/>
        <v>3065.8319999999999</v>
      </c>
      <c r="X77" s="33"/>
    </row>
    <row r="78" spans="1:25" s="11" customFormat="1" ht="15.75" thickBot="1" x14ac:dyDescent="0.3">
      <c r="A78" s="9" t="s">
        <v>61</v>
      </c>
      <c r="B78" s="9"/>
      <c r="C78" s="9" t="s">
        <v>23</v>
      </c>
      <c r="D78" s="9" t="s">
        <v>24</v>
      </c>
      <c r="E78" s="9">
        <v>903209</v>
      </c>
      <c r="F78" s="10">
        <v>0.75</v>
      </c>
      <c r="G78" s="12" t="s">
        <v>63</v>
      </c>
      <c r="H78" s="9" t="s">
        <v>62</v>
      </c>
      <c r="I78" s="10">
        <v>0.79027777777777775</v>
      </c>
      <c r="J78" s="9" t="s">
        <v>42</v>
      </c>
      <c r="K78" s="9" t="s">
        <v>28</v>
      </c>
      <c r="L78" s="17">
        <v>36.353000000000002</v>
      </c>
      <c r="M78" s="9" t="s">
        <v>89</v>
      </c>
      <c r="N78" s="9">
        <v>303</v>
      </c>
      <c r="O78" s="9" t="s">
        <v>34</v>
      </c>
      <c r="P78" s="9">
        <v>1</v>
      </c>
      <c r="Q78" s="9" t="s">
        <v>31</v>
      </c>
      <c r="R78" s="9" t="s">
        <v>32</v>
      </c>
      <c r="S78" s="9">
        <f t="shared" ref="S78" si="6">L78*P78</f>
        <v>36.353000000000002</v>
      </c>
      <c r="T78" s="20">
        <f t="shared" si="4"/>
        <v>11014.959000000001</v>
      </c>
      <c r="U78" s="30">
        <f>SUM(T60:T78)</f>
        <v>121211.89119999998</v>
      </c>
      <c r="W78" s="35"/>
      <c r="X78" s="33"/>
    </row>
    <row r="79" spans="1:25" s="11" customFormat="1" ht="15" x14ac:dyDescent="0.25">
      <c r="A79" s="9" t="s">
        <v>71</v>
      </c>
      <c r="B79" s="9">
        <v>90404</v>
      </c>
      <c r="C79" s="9" t="s">
        <v>23</v>
      </c>
      <c r="D79" s="9" t="s">
        <v>24</v>
      </c>
      <c r="E79" s="9">
        <v>904103</v>
      </c>
      <c r="F79" s="31">
        <v>0.28263888888888888</v>
      </c>
      <c r="G79" s="12" t="s">
        <v>73</v>
      </c>
      <c r="H79" s="9" t="s">
        <v>63</v>
      </c>
      <c r="I79" s="10">
        <v>0.31944444444444448</v>
      </c>
      <c r="J79" s="9" t="s">
        <v>27</v>
      </c>
      <c r="K79" s="9" t="s">
        <v>28</v>
      </c>
      <c r="L79" s="17">
        <v>35.247999999999998</v>
      </c>
      <c r="M79" s="9" t="s">
        <v>44</v>
      </c>
      <c r="N79" s="9">
        <v>171</v>
      </c>
      <c r="O79" s="9" t="s">
        <v>30</v>
      </c>
      <c r="P79" s="9">
        <v>1.6</v>
      </c>
      <c r="Q79" s="9" t="s">
        <v>31</v>
      </c>
      <c r="R79" s="9" t="s">
        <v>32</v>
      </c>
      <c r="S79" s="9">
        <f t="shared" si="3"/>
        <v>56.396799999999999</v>
      </c>
      <c r="T79" s="20">
        <f t="shared" si="4"/>
        <v>9643.8528000000006</v>
      </c>
      <c r="X79" s="33"/>
    </row>
    <row r="80" spans="1:25" s="11" customFormat="1" ht="15" x14ac:dyDescent="0.25">
      <c r="A80" s="9" t="s">
        <v>71</v>
      </c>
      <c r="B80" s="9"/>
      <c r="C80" s="9" t="s">
        <v>23</v>
      </c>
      <c r="D80" s="9" t="s">
        <v>24</v>
      </c>
      <c r="E80" s="9">
        <v>904103</v>
      </c>
      <c r="F80" s="31">
        <v>0.28263888888888888</v>
      </c>
      <c r="G80" s="12" t="s">
        <v>73</v>
      </c>
      <c r="H80" s="9" t="s">
        <v>63</v>
      </c>
      <c r="I80" s="10">
        <v>0.32152777777777769</v>
      </c>
      <c r="J80" s="9" t="s">
        <v>27</v>
      </c>
      <c r="K80" s="9" t="s">
        <v>28</v>
      </c>
      <c r="L80" s="17">
        <v>35.837000000000003</v>
      </c>
      <c r="M80" s="9" t="s">
        <v>55</v>
      </c>
      <c r="N80" s="9">
        <v>34</v>
      </c>
      <c r="O80" s="9" t="s">
        <v>30</v>
      </c>
      <c r="P80" s="9">
        <v>1.6</v>
      </c>
      <c r="Q80" s="9" t="s">
        <v>31</v>
      </c>
      <c r="R80" s="9" t="s">
        <v>32</v>
      </c>
      <c r="S80" s="9">
        <f t="shared" ref="S80" si="7">L80*P80</f>
        <v>57.339200000000005</v>
      </c>
      <c r="T80" s="20">
        <f t="shared" si="4"/>
        <v>1949.5328000000002</v>
      </c>
      <c r="X80" s="33"/>
    </row>
    <row r="81" spans="1:24" s="11" customFormat="1" ht="15" x14ac:dyDescent="0.25">
      <c r="A81" s="19" t="s">
        <v>71</v>
      </c>
      <c r="B81" s="9">
        <v>90405</v>
      </c>
      <c r="C81" s="9" t="s">
        <v>23</v>
      </c>
      <c r="D81" s="9" t="s">
        <v>24</v>
      </c>
      <c r="E81" s="9">
        <v>904104</v>
      </c>
      <c r="F81" s="10">
        <v>0.27083333333333331</v>
      </c>
      <c r="G81" s="12" t="s">
        <v>74</v>
      </c>
      <c r="H81" s="9" t="s">
        <v>73</v>
      </c>
      <c r="I81" s="10">
        <v>0.28263888888888888</v>
      </c>
      <c r="J81" s="9" t="s">
        <v>67</v>
      </c>
      <c r="K81" s="9" t="s">
        <v>28</v>
      </c>
      <c r="L81" s="17">
        <v>14.170999999999999</v>
      </c>
      <c r="M81" s="9" t="s">
        <v>29</v>
      </c>
      <c r="N81" s="9">
        <v>205</v>
      </c>
      <c r="O81" s="9" t="s">
        <v>30</v>
      </c>
      <c r="P81" s="9">
        <v>1.6</v>
      </c>
      <c r="Q81" s="9" t="s">
        <v>31</v>
      </c>
      <c r="R81" s="9" t="s">
        <v>32</v>
      </c>
      <c r="S81" s="9">
        <f t="shared" si="3"/>
        <v>22.6736</v>
      </c>
      <c r="T81" s="20">
        <f t="shared" si="4"/>
        <v>4648.0879999999997</v>
      </c>
      <c r="X81" s="33"/>
    </row>
    <row r="82" spans="1:24" s="11" customFormat="1" ht="15" x14ac:dyDescent="0.25">
      <c r="A82" s="19" t="s">
        <v>71</v>
      </c>
      <c r="B82" s="9">
        <v>90407</v>
      </c>
      <c r="C82" s="9" t="s">
        <v>23</v>
      </c>
      <c r="D82" s="9" t="s">
        <v>24</v>
      </c>
      <c r="E82" s="9">
        <v>904108</v>
      </c>
      <c r="F82" s="10">
        <v>0.3263888888888889</v>
      </c>
      <c r="G82" s="12" t="s">
        <v>63</v>
      </c>
      <c r="H82" s="9" t="s">
        <v>75</v>
      </c>
      <c r="I82" s="10">
        <v>0.33333333333333331</v>
      </c>
      <c r="J82" s="9" t="s">
        <v>27</v>
      </c>
      <c r="K82" s="9" t="s">
        <v>28</v>
      </c>
      <c r="L82" s="17">
        <v>5</v>
      </c>
      <c r="M82" s="9" t="s">
        <v>29</v>
      </c>
      <c r="N82" s="9">
        <v>205</v>
      </c>
      <c r="O82" s="9" t="s">
        <v>36</v>
      </c>
      <c r="P82" s="9">
        <v>1</v>
      </c>
      <c r="Q82" s="9" t="s">
        <v>31</v>
      </c>
      <c r="R82" s="9" t="s">
        <v>32</v>
      </c>
      <c r="S82" s="9">
        <f t="shared" si="3"/>
        <v>5</v>
      </c>
      <c r="T82" s="20">
        <f t="shared" si="4"/>
        <v>1025</v>
      </c>
      <c r="X82" s="33"/>
    </row>
    <row r="83" spans="1:24" s="11" customFormat="1" ht="15" x14ac:dyDescent="0.25">
      <c r="A83" s="19" t="s">
        <v>71</v>
      </c>
      <c r="B83" s="9">
        <v>90408</v>
      </c>
      <c r="C83" s="9" t="s">
        <v>23</v>
      </c>
      <c r="D83" s="9" t="s">
        <v>24</v>
      </c>
      <c r="E83" s="9">
        <v>904108</v>
      </c>
      <c r="F83" s="10">
        <v>0.3263888888888889</v>
      </c>
      <c r="G83" s="12" t="s">
        <v>63</v>
      </c>
      <c r="H83" s="9" t="s">
        <v>75</v>
      </c>
      <c r="I83" s="10">
        <v>0.33333333333333331</v>
      </c>
      <c r="J83" s="9" t="s">
        <v>27</v>
      </c>
      <c r="K83" s="9" t="s">
        <v>28</v>
      </c>
      <c r="L83" s="17">
        <v>5</v>
      </c>
      <c r="M83" s="9" t="s">
        <v>29</v>
      </c>
      <c r="N83" s="9">
        <v>205</v>
      </c>
      <c r="O83" s="9" t="s">
        <v>34</v>
      </c>
      <c r="P83" s="9">
        <v>1</v>
      </c>
      <c r="Q83" s="9" t="s">
        <v>31</v>
      </c>
      <c r="R83" s="9" t="s">
        <v>32</v>
      </c>
      <c r="S83" s="9">
        <f t="shared" si="3"/>
        <v>5</v>
      </c>
      <c r="T83" s="20">
        <f t="shared" si="4"/>
        <v>1025</v>
      </c>
      <c r="X83" s="33"/>
    </row>
    <row r="84" spans="1:24" s="11" customFormat="1" ht="15" x14ac:dyDescent="0.25">
      <c r="A84" s="19" t="s">
        <v>71</v>
      </c>
      <c r="B84" s="9">
        <v>90413</v>
      </c>
      <c r="C84" s="9" t="s">
        <v>23</v>
      </c>
      <c r="D84" s="9" t="s">
        <v>24</v>
      </c>
      <c r="E84" s="9">
        <v>904203</v>
      </c>
      <c r="F84" s="10">
        <v>0.55208333333333337</v>
      </c>
      <c r="G84" s="12" t="s">
        <v>63</v>
      </c>
      <c r="H84" s="9" t="s">
        <v>73</v>
      </c>
      <c r="I84" s="10">
        <v>0.59305555555555556</v>
      </c>
      <c r="J84" s="9" t="s">
        <v>39</v>
      </c>
      <c r="K84" s="9" t="s">
        <v>28</v>
      </c>
      <c r="L84" s="17">
        <v>35.76</v>
      </c>
      <c r="M84" s="9" t="s">
        <v>29</v>
      </c>
      <c r="N84" s="9">
        <v>205</v>
      </c>
      <c r="O84" s="9" t="s">
        <v>30</v>
      </c>
      <c r="P84" s="9">
        <v>1.6</v>
      </c>
      <c r="Q84" s="9" t="s">
        <v>31</v>
      </c>
      <c r="R84" s="9" t="s">
        <v>32</v>
      </c>
      <c r="S84" s="9">
        <f t="shared" si="3"/>
        <v>57.216000000000001</v>
      </c>
      <c r="T84" s="20">
        <f t="shared" si="4"/>
        <v>11729.28</v>
      </c>
      <c r="X84" s="33"/>
    </row>
    <row r="85" spans="1:24" s="11" customFormat="1" ht="15" x14ac:dyDescent="0.25">
      <c r="A85" s="9" t="s">
        <v>71</v>
      </c>
      <c r="B85" s="9"/>
      <c r="C85" s="9" t="s">
        <v>23</v>
      </c>
      <c r="D85" s="9" t="s">
        <v>24</v>
      </c>
      <c r="E85" s="9"/>
      <c r="F85" s="10">
        <v>0.30555555555555552</v>
      </c>
      <c r="G85" s="12" t="s">
        <v>161</v>
      </c>
      <c r="H85" s="9" t="s">
        <v>63</v>
      </c>
      <c r="I85" s="10">
        <v>0.31944444444444448</v>
      </c>
      <c r="J85" s="9" t="s">
        <v>27</v>
      </c>
      <c r="K85" s="9" t="s">
        <v>28</v>
      </c>
      <c r="L85" s="17">
        <v>12.054</v>
      </c>
      <c r="M85" s="9" t="s">
        <v>44</v>
      </c>
      <c r="N85" s="9">
        <v>171</v>
      </c>
      <c r="O85" s="9" t="s">
        <v>36</v>
      </c>
      <c r="P85" s="9">
        <v>1</v>
      </c>
      <c r="Q85" s="9" t="s">
        <v>31</v>
      </c>
      <c r="R85" s="9" t="s">
        <v>60</v>
      </c>
      <c r="S85" s="9">
        <f t="shared" ref="S85" si="8">L85*P85</f>
        <v>12.054</v>
      </c>
      <c r="T85" s="20">
        <f t="shared" si="4"/>
        <v>2061.2339999999999</v>
      </c>
      <c r="X85" s="33"/>
    </row>
    <row r="86" spans="1:24" s="11" customFormat="1" ht="15" x14ac:dyDescent="0.25">
      <c r="A86" s="19" t="s">
        <v>71</v>
      </c>
      <c r="B86" s="9">
        <v>90414</v>
      </c>
      <c r="C86" s="9" t="s">
        <v>23</v>
      </c>
      <c r="D86" s="9" t="s">
        <v>24</v>
      </c>
      <c r="E86" s="9">
        <v>904209</v>
      </c>
      <c r="F86" s="10">
        <v>0.59305555555555556</v>
      </c>
      <c r="G86" s="12" t="s">
        <v>73</v>
      </c>
      <c r="H86" s="9" t="s">
        <v>74</v>
      </c>
      <c r="I86" s="10">
        <v>0.60555555555555551</v>
      </c>
      <c r="J86" s="9" t="s">
        <v>39</v>
      </c>
      <c r="K86" s="9" t="s">
        <v>28</v>
      </c>
      <c r="L86" s="17">
        <v>15.204000000000001</v>
      </c>
      <c r="M86" s="9" t="s">
        <v>29</v>
      </c>
      <c r="N86" s="9">
        <v>205</v>
      </c>
      <c r="O86" s="9" t="s">
        <v>30</v>
      </c>
      <c r="P86" s="9">
        <v>1.6</v>
      </c>
      <c r="Q86" s="9" t="s">
        <v>31</v>
      </c>
      <c r="R86" s="9" t="s">
        <v>32</v>
      </c>
      <c r="S86" s="9">
        <f t="shared" si="3"/>
        <v>24.326400000000003</v>
      </c>
      <c r="T86" s="20">
        <f t="shared" si="4"/>
        <v>4986.9120000000003</v>
      </c>
      <c r="X86" s="33"/>
    </row>
    <row r="87" spans="1:24" s="11" customFormat="1" ht="15" x14ac:dyDescent="0.25">
      <c r="A87" s="19" t="s">
        <v>71</v>
      </c>
      <c r="B87" s="9">
        <v>90418</v>
      </c>
      <c r="C87" s="9" t="s">
        <v>23</v>
      </c>
      <c r="D87" s="9" t="s">
        <v>24</v>
      </c>
      <c r="E87" s="9">
        <v>904210</v>
      </c>
      <c r="F87" s="10">
        <v>0.57638888888888895</v>
      </c>
      <c r="G87" s="12" t="s">
        <v>75</v>
      </c>
      <c r="H87" s="9" t="s">
        <v>63</v>
      </c>
      <c r="I87" s="10">
        <v>0.58333333333333337</v>
      </c>
      <c r="J87" s="9" t="s">
        <v>39</v>
      </c>
      <c r="K87" s="9" t="s">
        <v>28</v>
      </c>
      <c r="L87" s="17">
        <v>5</v>
      </c>
      <c r="M87" s="9" t="s">
        <v>29</v>
      </c>
      <c r="N87" s="9">
        <v>205</v>
      </c>
      <c r="O87" s="9" t="s">
        <v>34</v>
      </c>
      <c r="P87" s="9">
        <v>1</v>
      </c>
      <c r="Q87" s="9" t="s">
        <v>31</v>
      </c>
      <c r="R87" s="9" t="s">
        <v>32</v>
      </c>
      <c r="S87" s="9">
        <f t="shared" si="3"/>
        <v>5</v>
      </c>
      <c r="T87" s="20">
        <f t="shared" si="4"/>
        <v>1025</v>
      </c>
      <c r="X87" s="33"/>
    </row>
    <row r="88" spans="1:24" s="11" customFormat="1" ht="15" x14ac:dyDescent="0.25">
      <c r="A88" s="19" t="s">
        <v>71</v>
      </c>
      <c r="B88" s="9">
        <v>90419</v>
      </c>
      <c r="C88" s="9" t="s">
        <v>23</v>
      </c>
      <c r="D88" s="9" t="s">
        <v>24</v>
      </c>
      <c r="E88" s="9">
        <v>904210</v>
      </c>
      <c r="F88" s="10">
        <v>0.57638888888888895</v>
      </c>
      <c r="G88" s="12" t="s">
        <v>75</v>
      </c>
      <c r="H88" s="9" t="s">
        <v>63</v>
      </c>
      <c r="I88" s="10">
        <v>0.58333333333333337</v>
      </c>
      <c r="J88" s="9" t="s">
        <v>39</v>
      </c>
      <c r="K88" s="9" t="s">
        <v>28</v>
      </c>
      <c r="L88" s="17">
        <v>5</v>
      </c>
      <c r="M88" s="9" t="s">
        <v>29</v>
      </c>
      <c r="N88" s="9">
        <v>205</v>
      </c>
      <c r="O88" s="9" t="s">
        <v>36</v>
      </c>
      <c r="P88" s="9">
        <v>1</v>
      </c>
      <c r="Q88" s="9" t="s">
        <v>31</v>
      </c>
      <c r="R88" s="9" t="s">
        <v>32</v>
      </c>
      <c r="S88" s="9">
        <f t="shared" si="3"/>
        <v>5</v>
      </c>
      <c r="T88" s="20">
        <f t="shared" si="4"/>
        <v>1025</v>
      </c>
      <c r="X88" s="33"/>
    </row>
    <row r="89" spans="1:24" s="11" customFormat="1" ht="15.75" thickBot="1" x14ac:dyDescent="0.3">
      <c r="A89" s="19" t="s">
        <v>71</v>
      </c>
      <c r="B89" s="9">
        <v>90423</v>
      </c>
      <c r="C89" s="9" t="s">
        <v>23</v>
      </c>
      <c r="D89" s="9" t="s">
        <v>24</v>
      </c>
      <c r="E89" s="9">
        <v>904204</v>
      </c>
      <c r="F89" s="10">
        <v>0.59375</v>
      </c>
      <c r="G89" s="12" t="s">
        <v>63</v>
      </c>
      <c r="H89" s="9" t="s">
        <v>76</v>
      </c>
      <c r="I89" s="10">
        <v>0.62638888888888888</v>
      </c>
      <c r="J89" s="9" t="s">
        <v>39</v>
      </c>
      <c r="K89" s="9" t="s">
        <v>28</v>
      </c>
      <c r="L89" s="17">
        <v>55.6</v>
      </c>
      <c r="M89" s="9" t="s">
        <v>29</v>
      </c>
      <c r="N89" s="9">
        <v>205</v>
      </c>
      <c r="O89" s="9" t="s">
        <v>34</v>
      </c>
      <c r="P89" s="9">
        <v>1</v>
      </c>
      <c r="Q89" s="9" t="s">
        <v>31</v>
      </c>
      <c r="R89" s="9" t="s">
        <v>32</v>
      </c>
      <c r="S89" s="9">
        <f>L89*P89</f>
        <v>55.6</v>
      </c>
      <c r="T89" s="20">
        <f t="shared" si="4"/>
        <v>11398</v>
      </c>
      <c r="X89" s="33"/>
    </row>
    <row r="90" spans="1:24" s="11" customFormat="1" ht="15.75" thickBot="1" x14ac:dyDescent="0.3">
      <c r="A90" s="19" t="s">
        <v>71</v>
      </c>
      <c r="B90" s="9">
        <v>90430</v>
      </c>
      <c r="C90" s="9" t="s">
        <v>23</v>
      </c>
      <c r="D90" s="9" t="s">
        <v>24</v>
      </c>
      <c r="E90" s="9">
        <v>904212</v>
      </c>
      <c r="F90" s="10">
        <v>0.62638888888888888</v>
      </c>
      <c r="G90" s="12" t="s">
        <v>76</v>
      </c>
      <c r="H90" s="9" t="s">
        <v>77</v>
      </c>
      <c r="I90" s="10">
        <v>0.64027777777777783</v>
      </c>
      <c r="J90" s="9"/>
      <c r="K90" s="9" t="s">
        <v>28</v>
      </c>
      <c r="L90" s="17">
        <v>14.813000000000001</v>
      </c>
      <c r="M90" s="9" t="s">
        <v>29</v>
      </c>
      <c r="N90" s="9">
        <v>205</v>
      </c>
      <c r="O90" s="9" t="s">
        <v>34</v>
      </c>
      <c r="P90" s="9">
        <v>1</v>
      </c>
      <c r="Q90" s="9" t="s">
        <v>31</v>
      </c>
      <c r="R90" s="9" t="s">
        <v>32</v>
      </c>
      <c r="S90" s="9">
        <f t="shared" si="3"/>
        <v>14.813000000000001</v>
      </c>
      <c r="T90" s="20">
        <f t="shared" si="4"/>
        <v>3036.665</v>
      </c>
      <c r="U90" s="29">
        <f>SUM(T79:T90)</f>
        <v>53553.564600000005</v>
      </c>
      <c r="X90" s="33"/>
    </row>
    <row r="91" spans="1:24" s="11" customFormat="1" ht="15" x14ac:dyDescent="0.25">
      <c r="A91" s="19" t="s">
        <v>78</v>
      </c>
      <c r="B91" s="9">
        <v>90701</v>
      </c>
      <c r="C91" s="9" t="s">
        <v>23</v>
      </c>
      <c r="D91" s="9" t="s">
        <v>24</v>
      </c>
      <c r="E91" s="9">
        <v>907103</v>
      </c>
      <c r="F91" s="10">
        <v>0.27083333333333331</v>
      </c>
      <c r="G91" s="9" t="s">
        <v>48</v>
      </c>
      <c r="H91" s="9" t="s">
        <v>79</v>
      </c>
      <c r="I91" s="10">
        <v>0.28263888888888888</v>
      </c>
      <c r="J91" s="9" t="s">
        <v>27</v>
      </c>
      <c r="K91" s="9" t="s">
        <v>28</v>
      </c>
      <c r="L91" s="17">
        <v>11.32</v>
      </c>
      <c r="M91" s="9" t="s">
        <v>64</v>
      </c>
      <c r="N91" s="9">
        <v>98</v>
      </c>
      <c r="O91" s="9" t="s">
        <v>34</v>
      </c>
      <c r="P91" s="9">
        <v>1</v>
      </c>
      <c r="Q91" s="9" t="s">
        <v>31</v>
      </c>
      <c r="R91" s="9" t="s">
        <v>32</v>
      </c>
      <c r="S91" s="9">
        <f t="shared" si="3"/>
        <v>11.32</v>
      </c>
      <c r="T91" s="20">
        <f t="shared" si="4"/>
        <v>1109.3600000000001</v>
      </c>
      <c r="X91" s="33"/>
    </row>
    <row r="92" spans="1:24" s="11" customFormat="1" ht="15" x14ac:dyDescent="0.25">
      <c r="A92" s="19" t="s">
        <v>78</v>
      </c>
      <c r="B92" s="9">
        <v>90702</v>
      </c>
      <c r="C92" s="9" t="s">
        <v>23</v>
      </c>
      <c r="D92" s="9" t="s">
        <v>24</v>
      </c>
      <c r="E92" s="9">
        <v>907107</v>
      </c>
      <c r="F92" s="10">
        <v>0.28263888888888888</v>
      </c>
      <c r="G92" s="12" t="s">
        <v>79</v>
      </c>
      <c r="H92" s="9" t="s">
        <v>63</v>
      </c>
      <c r="I92" s="10">
        <v>0.3263888888888889</v>
      </c>
      <c r="J92" s="9" t="s">
        <v>27</v>
      </c>
      <c r="K92" s="9" t="s">
        <v>28</v>
      </c>
      <c r="L92" s="17">
        <v>42.648000000000003</v>
      </c>
      <c r="M92" s="9" t="s">
        <v>64</v>
      </c>
      <c r="N92" s="9">
        <v>98</v>
      </c>
      <c r="O92" s="9" t="s">
        <v>34</v>
      </c>
      <c r="P92" s="9">
        <v>1</v>
      </c>
      <c r="Q92" s="9" t="s">
        <v>31</v>
      </c>
      <c r="R92" s="9" t="s">
        <v>32</v>
      </c>
      <c r="S92" s="9">
        <f t="shared" si="3"/>
        <v>42.648000000000003</v>
      </c>
      <c r="T92" s="20">
        <f t="shared" si="4"/>
        <v>4179.5039999999999</v>
      </c>
      <c r="X92" s="33"/>
    </row>
    <row r="93" spans="1:24" s="11" customFormat="1" ht="15" x14ac:dyDescent="0.25">
      <c r="A93" s="9" t="s">
        <v>78</v>
      </c>
      <c r="B93" s="9">
        <v>90703</v>
      </c>
      <c r="C93" s="9" t="s">
        <v>23</v>
      </c>
      <c r="D93" s="9" t="s">
        <v>24</v>
      </c>
      <c r="E93" s="9"/>
      <c r="F93" s="10">
        <v>0.27083333333333331</v>
      </c>
      <c r="G93" s="9" t="s">
        <v>48</v>
      </c>
      <c r="H93" s="9" t="s">
        <v>63</v>
      </c>
      <c r="I93" s="10">
        <v>0.32291666666666669</v>
      </c>
      <c r="J93" s="9" t="s">
        <v>27</v>
      </c>
      <c r="K93" s="9" t="s">
        <v>28</v>
      </c>
      <c r="L93" s="17">
        <v>47.743000000000002</v>
      </c>
      <c r="M93" s="9" t="s">
        <v>55</v>
      </c>
      <c r="N93" s="9">
        <v>34</v>
      </c>
      <c r="O93" s="9" t="s">
        <v>34</v>
      </c>
      <c r="P93" s="9">
        <v>1</v>
      </c>
      <c r="Q93" s="9" t="s">
        <v>31</v>
      </c>
      <c r="R93" s="9" t="s">
        <v>32</v>
      </c>
      <c r="S93" s="9">
        <f t="shared" si="3"/>
        <v>47.743000000000002</v>
      </c>
      <c r="T93" s="20">
        <f t="shared" si="4"/>
        <v>1623.2620000000002</v>
      </c>
      <c r="X93" s="33"/>
    </row>
    <row r="94" spans="1:24" s="11" customFormat="1" ht="15" x14ac:dyDescent="0.25">
      <c r="A94" s="9" t="s">
        <v>78</v>
      </c>
      <c r="B94" s="9"/>
      <c r="C94" s="9" t="s">
        <v>23</v>
      </c>
      <c r="D94" s="9" t="s">
        <v>24</v>
      </c>
      <c r="E94" s="9">
        <v>907103</v>
      </c>
      <c r="F94" s="10">
        <v>0.27083333333333331</v>
      </c>
      <c r="G94" s="9" t="s">
        <v>48</v>
      </c>
      <c r="H94" s="9" t="s">
        <v>79</v>
      </c>
      <c r="I94" s="10">
        <v>0.28263888888888888</v>
      </c>
      <c r="J94" s="9" t="s">
        <v>27</v>
      </c>
      <c r="K94" s="9" t="s">
        <v>28</v>
      </c>
      <c r="L94" s="17">
        <v>11.32</v>
      </c>
      <c r="M94" s="9" t="s">
        <v>44</v>
      </c>
      <c r="N94" s="9">
        <v>171</v>
      </c>
      <c r="O94" s="9" t="s">
        <v>34</v>
      </c>
      <c r="P94" s="9">
        <v>1</v>
      </c>
      <c r="Q94" s="9" t="s">
        <v>31</v>
      </c>
      <c r="R94" s="9" t="s">
        <v>32</v>
      </c>
      <c r="S94" s="9">
        <v>11.32</v>
      </c>
      <c r="T94" s="20">
        <f t="shared" si="4"/>
        <v>1935.72</v>
      </c>
      <c r="X94" s="33"/>
    </row>
    <row r="95" spans="1:24" s="11" customFormat="1" ht="15" x14ac:dyDescent="0.25">
      <c r="A95" s="9" t="s">
        <v>78</v>
      </c>
      <c r="B95" s="9"/>
      <c r="C95" s="9" t="s">
        <v>23</v>
      </c>
      <c r="D95" s="9" t="s">
        <v>24</v>
      </c>
      <c r="E95" s="9">
        <v>907107</v>
      </c>
      <c r="F95" s="10">
        <v>0.28263888888888888</v>
      </c>
      <c r="G95" s="9" t="s">
        <v>79</v>
      </c>
      <c r="H95" s="9" t="s">
        <v>63</v>
      </c>
      <c r="I95" s="10">
        <v>0.3263888888888889</v>
      </c>
      <c r="J95" s="9" t="s">
        <v>27</v>
      </c>
      <c r="K95" s="9" t="s">
        <v>28</v>
      </c>
      <c r="L95" s="17">
        <v>42.648000000000003</v>
      </c>
      <c r="M95" s="9" t="s">
        <v>44</v>
      </c>
      <c r="N95" s="9">
        <v>171</v>
      </c>
      <c r="O95" s="9" t="s">
        <v>34</v>
      </c>
      <c r="P95" s="9">
        <v>1</v>
      </c>
      <c r="Q95" s="9" t="s">
        <v>31</v>
      </c>
      <c r="R95" s="9" t="s">
        <v>32</v>
      </c>
      <c r="S95" s="9">
        <v>42.648000000000003</v>
      </c>
      <c r="T95" s="20">
        <f t="shared" si="4"/>
        <v>7292.8080000000009</v>
      </c>
      <c r="X95" s="33"/>
    </row>
    <row r="96" spans="1:24" s="11" customFormat="1" ht="15" x14ac:dyDescent="0.25">
      <c r="A96" s="9" t="s">
        <v>78</v>
      </c>
      <c r="B96" s="9">
        <v>90734</v>
      </c>
      <c r="C96" s="9" t="s">
        <v>23</v>
      </c>
      <c r="D96" s="9" t="s">
        <v>24</v>
      </c>
      <c r="E96" s="9">
        <v>907103</v>
      </c>
      <c r="F96" s="10">
        <v>0.30208333333333331</v>
      </c>
      <c r="G96" s="12" t="s">
        <v>160</v>
      </c>
      <c r="H96" s="9" t="s">
        <v>63</v>
      </c>
      <c r="I96" s="10">
        <v>0.32569444444444445</v>
      </c>
      <c r="J96" s="9" t="s">
        <v>27</v>
      </c>
      <c r="K96" s="9" t="s">
        <v>28</v>
      </c>
      <c r="L96" s="17">
        <v>23.204000000000001</v>
      </c>
      <c r="M96" s="9" t="s">
        <v>44</v>
      </c>
      <c r="N96" s="9">
        <v>171</v>
      </c>
      <c r="O96" s="9" t="s">
        <v>34</v>
      </c>
      <c r="P96" s="9">
        <v>1</v>
      </c>
      <c r="Q96" s="9" t="s">
        <v>31</v>
      </c>
      <c r="R96" s="9" t="s">
        <v>32</v>
      </c>
      <c r="S96" s="9">
        <f t="shared" si="3"/>
        <v>23.204000000000001</v>
      </c>
      <c r="T96" s="20">
        <f t="shared" si="4"/>
        <v>3967.884</v>
      </c>
      <c r="X96" s="33"/>
    </row>
    <row r="97" spans="1:24" s="11" customFormat="1" ht="15" x14ac:dyDescent="0.25">
      <c r="A97" s="19" t="s">
        <v>78</v>
      </c>
      <c r="B97" s="9">
        <v>90707</v>
      </c>
      <c r="C97" s="9" t="s">
        <v>23</v>
      </c>
      <c r="D97" s="9" t="s">
        <v>24</v>
      </c>
      <c r="E97" s="9">
        <v>907105</v>
      </c>
      <c r="F97" s="10">
        <v>0.33680555555555558</v>
      </c>
      <c r="G97" s="9" t="s">
        <v>48</v>
      </c>
      <c r="H97" s="9" t="s">
        <v>63</v>
      </c>
      <c r="I97" s="10">
        <v>0.38194444444444431</v>
      </c>
      <c r="J97" s="9"/>
      <c r="K97" s="9" t="s">
        <v>28</v>
      </c>
      <c r="L97" s="17">
        <v>45.341999999999999</v>
      </c>
      <c r="M97" s="9" t="s">
        <v>65</v>
      </c>
      <c r="N97" s="9">
        <v>280</v>
      </c>
      <c r="O97" s="9" t="s">
        <v>34</v>
      </c>
      <c r="P97" s="9">
        <v>1</v>
      </c>
      <c r="Q97" s="9" t="s">
        <v>31</v>
      </c>
      <c r="R97" s="9" t="s">
        <v>32</v>
      </c>
      <c r="S97" s="9">
        <f t="shared" si="3"/>
        <v>45.341999999999999</v>
      </c>
      <c r="T97" s="20">
        <f t="shared" si="4"/>
        <v>12695.76</v>
      </c>
      <c r="X97" s="33"/>
    </row>
    <row r="98" spans="1:24" s="11" customFormat="1" ht="15" x14ac:dyDescent="0.25">
      <c r="A98" s="19" t="s">
        <v>78</v>
      </c>
      <c r="B98" s="9">
        <v>90708</v>
      </c>
      <c r="C98" s="9" t="s">
        <v>23</v>
      </c>
      <c r="D98" s="9" t="s">
        <v>24</v>
      </c>
      <c r="E98" s="9">
        <v>907111</v>
      </c>
      <c r="F98" s="10">
        <v>0.57152777777777775</v>
      </c>
      <c r="G98" s="12" t="s">
        <v>58</v>
      </c>
      <c r="H98" s="9" t="s">
        <v>63</v>
      </c>
      <c r="I98" s="10">
        <v>0.61805555555555536</v>
      </c>
      <c r="J98" s="9" t="s">
        <v>39</v>
      </c>
      <c r="K98" s="9" t="s">
        <v>28</v>
      </c>
      <c r="L98" s="17">
        <v>44.673999999999999</v>
      </c>
      <c r="M98" s="9" t="s">
        <v>29</v>
      </c>
      <c r="N98" s="9">
        <v>205</v>
      </c>
      <c r="O98" s="9" t="s">
        <v>36</v>
      </c>
      <c r="P98" s="9">
        <v>1</v>
      </c>
      <c r="Q98" s="9" t="s">
        <v>31</v>
      </c>
      <c r="R98" s="9" t="s">
        <v>32</v>
      </c>
      <c r="S98" s="9">
        <f t="shared" si="3"/>
        <v>44.673999999999999</v>
      </c>
      <c r="T98" s="20">
        <f t="shared" si="4"/>
        <v>9158.17</v>
      </c>
      <c r="X98" s="33"/>
    </row>
    <row r="99" spans="1:24" s="11" customFormat="1" ht="15" x14ac:dyDescent="0.25">
      <c r="A99" s="19" t="s">
        <v>78</v>
      </c>
      <c r="B99" s="9">
        <v>90709</v>
      </c>
      <c r="C99" s="9" t="s">
        <v>23</v>
      </c>
      <c r="D99" s="9" t="s">
        <v>24</v>
      </c>
      <c r="E99" s="9">
        <v>907102</v>
      </c>
      <c r="F99" s="10">
        <v>0.60069444444444442</v>
      </c>
      <c r="G99" s="9" t="s">
        <v>48</v>
      </c>
      <c r="H99" s="9" t="s">
        <v>63</v>
      </c>
      <c r="I99" s="10">
        <v>0.64930555555555536</v>
      </c>
      <c r="J99" s="9" t="s">
        <v>39</v>
      </c>
      <c r="K99" s="9" t="s">
        <v>28</v>
      </c>
      <c r="L99" s="17">
        <v>43.671999999999997</v>
      </c>
      <c r="M99" s="9" t="s">
        <v>80</v>
      </c>
      <c r="N99" s="9">
        <v>18</v>
      </c>
      <c r="O99" s="9" t="s">
        <v>34</v>
      </c>
      <c r="P99" s="9">
        <v>1</v>
      </c>
      <c r="Q99" s="9" t="s">
        <v>31</v>
      </c>
      <c r="R99" s="9" t="s">
        <v>32</v>
      </c>
      <c r="S99" s="9">
        <f t="shared" si="3"/>
        <v>43.671999999999997</v>
      </c>
      <c r="T99" s="20">
        <f t="shared" si="4"/>
        <v>786.096</v>
      </c>
      <c r="X99" s="33"/>
    </row>
    <row r="100" spans="1:24" s="11" customFormat="1" ht="15" x14ac:dyDescent="0.25">
      <c r="A100" s="19" t="s">
        <v>78</v>
      </c>
      <c r="B100" s="9">
        <v>90710</v>
      </c>
      <c r="C100" s="9" t="s">
        <v>23</v>
      </c>
      <c r="D100" s="9" t="s">
        <v>24</v>
      </c>
      <c r="E100" s="9">
        <v>907101</v>
      </c>
      <c r="F100" s="10">
        <v>0.60069444444444442</v>
      </c>
      <c r="G100" s="9" t="s">
        <v>48</v>
      </c>
      <c r="H100" s="9" t="s">
        <v>79</v>
      </c>
      <c r="I100" s="10">
        <v>0.61249999999999993</v>
      </c>
      <c r="J100" s="9" t="s">
        <v>39</v>
      </c>
      <c r="K100" s="9" t="s">
        <v>28</v>
      </c>
      <c r="L100" s="17">
        <v>12.385999999999999</v>
      </c>
      <c r="M100" s="9" t="s">
        <v>81</v>
      </c>
      <c r="N100" s="9">
        <v>68</v>
      </c>
      <c r="O100" s="9" t="s">
        <v>34</v>
      </c>
      <c r="P100" s="9">
        <v>1</v>
      </c>
      <c r="Q100" s="9" t="s">
        <v>31</v>
      </c>
      <c r="R100" s="9" t="s">
        <v>32</v>
      </c>
      <c r="S100" s="9">
        <f t="shared" si="3"/>
        <v>12.385999999999999</v>
      </c>
      <c r="T100" s="20">
        <f t="shared" si="4"/>
        <v>842.24799999999993</v>
      </c>
      <c r="X100" s="33"/>
    </row>
    <row r="101" spans="1:24" s="11" customFormat="1" ht="15" x14ac:dyDescent="0.25">
      <c r="A101" s="19" t="s">
        <v>78</v>
      </c>
      <c r="B101" s="9">
        <v>90711</v>
      </c>
      <c r="C101" s="9" t="s">
        <v>23</v>
      </c>
      <c r="D101" s="9" t="s">
        <v>24</v>
      </c>
      <c r="E101" s="9">
        <v>907104</v>
      </c>
      <c r="F101" s="10">
        <v>0.58333333333333337</v>
      </c>
      <c r="G101" s="9" t="s">
        <v>48</v>
      </c>
      <c r="H101" s="9" t="s">
        <v>63</v>
      </c>
      <c r="I101" s="10">
        <v>0.63194444444444431</v>
      </c>
      <c r="J101" s="9" t="s">
        <v>39</v>
      </c>
      <c r="K101" s="9" t="s">
        <v>28</v>
      </c>
      <c r="L101" s="17">
        <v>43.671999999999997</v>
      </c>
      <c r="M101" s="9" t="s">
        <v>82</v>
      </c>
      <c r="N101" s="9">
        <v>76</v>
      </c>
      <c r="O101" s="9" t="s">
        <v>34</v>
      </c>
      <c r="P101" s="9">
        <v>1</v>
      </c>
      <c r="Q101" s="9" t="s">
        <v>31</v>
      </c>
      <c r="R101" s="9" t="s">
        <v>32</v>
      </c>
      <c r="S101" s="9">
        <f t="shared" si="3"/>
        <v>43.671999999999997</v>
      </c>
      <c r="T101" s="20">
        <f t="shared" si="4"/>
        <v>3319.0719999999997</v>
      </c>
      <c r="X101" s="33"/>
    </row>
    <row r="102" spans="1:24" s="11" customFormat="1" ht="15" x14ac:dyDescent="0.25">
      <c r="A102" s="19" t="s">
        <v>78</v>
      </c>
      <c r="B102" s="9">
        <v>90713</v>
      </c>
      <c r="C102" s="9" t="s">
        <v>23</v>
      </c>
      <c r="D102" s="9" t="s">
        <v>24</v>
      </c>
      <c r="E102" s="9">
        <v>907104</v>
      </c>
      <c r="F102" s="10">
        <v>0.64930555555555558</v>
      </c>
      <c r="G102" s="9" t="s">
        <v>48</v>
      </c>
      <c r="H102" s="9" t="s">
        <v>63</v>
      </c>
      <c r="I102" s="10">
        <v>0.69305555555555554</v>
      </c>
      <c r="J102" s="9"/>
      <c r="K102" s="9" t="s">
        <v>28</v>
      </c>
      <c r="L102" s="17">
        <v>41.036999999999999</v>
      </c>
      <c r="M102" s="9" t="s">
        <v>40</v>
      </c>
      <c r="N102" s="9">
        <v>227</v>
      </c>
      <c r="O102" s="9" t="s">
        <v>51</v>
      </c>
      <c r="P102" s="9">
        <v>1.4</v>
      </c>
      <c r="Q102" s="9" t="s">
        <v>31</v>
      </c>
      <c r="R102" s="9" t="s">
        <v>32</v>
      </c>
      <c r="S102" s="9">
        <f t="shared" si="3"/>
        <v>57.451799999999992</v>
      </c>
      <c r="T102" s="20">
        <f t="shared" si="4"/>
        <v>13041.558599999998</v>
      </c>
      <c r="X102" s="33"/>
    </row>
    <row r="103" spans="1:24" s="11" customFormat="1" ht="15" x14ac:dyDescent="0.25">
      <c r="A103" s="19" t="s">
        <v>78</v>
      </c>
      <c r="B103" s="9">
        <v>90714</v>
      </c>
      <c r="C103" s="9" t="s">
        <v>23</v>
      </c>
      <c r="D103" s="9" t="s">
        <v>24</v>
      </c>
      <c r="E103" s="9">
        <v>907208</v>
      </c>
      <c r="F103" s="10">
        <v>0.28472222222222221</v>
      </c>
      <c r="G103" s="12" t="s">
        <v>63</v>
      </c>
      <c r="H103" s="9" t="s">
        <v>48</v>
      </c>
      <c r="I103" s="10">
        <v>0.33055555555555555</v>
      </c>
      <c r="J103" s="9" t="s">
        <v>27</v>
      </c>
      <c r="K103" s="9" t="s">
        <v>28</v>
      </c>
      <c r="L103" s="17">
        <v>41.634999999999998</v>
      </c>
      <c r="M103" s="9" t="s">
        <v>83</v>
      </c>
      <c r="N103" s="9">
        <v>22</v>
      </c>
      <c r="O103" s="9" t="s">
        <v>34</v>
      </c>
      <c r="P103" s="9">
        <v>1</v>
      </c>
      <c r="Q103" s="9" t="s">
        <v>31</v>
      </c>
      <c r="R103" s="9" t="s">
        <v>32</v>
      </c>
      <c r="S103" s="9">
        <f t="shared" si="3"/>
        <v>41.634999999999998</v>
      </c>
      <c r="T103" s="20">
        <f t="shared" si="4"/>
        <v>915.96999999999991</v>
      </c>
      <c r="X103" s="33"/>
    </row>
    <row r="104" spans="1:24" s="11" customFormat="1" ht="15" x14ac:dyDescent="0.25">
      <c r="A104" s="19" t="s">
        <v>78</v>
      </c>
      <c r="B104" s="9">
        <v>90715</v>
      </c>
      <c r="C104" s="9" t="s">
        <v>23</v>
      </c>
      <c r="D104" s="9" t="s">
        <v>24</v>
      </c>
      <c r="E104" s="9">
        <v>907207</v>
      </c>
      <c r="F104" s="10">
        <v>0.27083333333333331</v>
      </c>
      <c r="G104" s="12" t="s">
        <v>63</v>
      </c>
      <c r="H104" s="9" t="s">
        <v>58</v>
      </c>
      <c r="I104" s="10">
        <v>0.31597222222222221</v>
      </c>
      <c r="J104" s="9" t="s">
        <v>27</v>
      </c>
      <c r="K104" s="9" t="s">
        <v>28</v>
      </c>
      <c r="L104" s="17">
        <v>42.756999999999998</v>
      </c>
      <c r="M104" s="9" t="s">
        <v>29</v>
      </c>
      <c r="N104" s="9">
        <v>205</v>
      </c>
      <c r="O104" s="9" t="s">
        <v>34</v>
      </c>
      <c r="P104" s="9">
        <v>1</v>
      </c>
      <c r="Q104" s="9" t="s">
        <v>31</v>
      </c>
      <c r="R104" s="9" t="s">
        <v>32</v>
      </c>
      <c r="S104" s="9">
        <f t="shared" si="3"/>
        <v>42.756999999999998</v>
      </c>
      <c r="T104" s="20">
        <f t="shared" si="4"/>
        <v>8765.1849999999995</v>
      </c>
      <c r="X104" s="33"/>
    </row>
    <row r="105" spans="1:24" s="11" customFormat="1" ht="15" x14ac:dyDescent="0.25">
      <c r="A105" s="19" t="s">
        <v>78</v>
      </c>
      <c r="B105" s="9">
        <v>90716</v>
      </c>
      <c r="C105" s="9" t="s">
        <v>23</v>
      </c>
      <c r="D105" s="9" t="s">
        <v>24</v>
      </c>
      <c r="E105" s="9">
        <v>907202</v>
      </c>
      <c r="F105" s="10">
        <v>0.50694444444444442</v>
      </c>
      <c r="G105" s="12" t="s">
        <v>63</v>
      </c>
      <c r="H105" s="9" t="s">
        <v>48</v>
      </c>
      <c r="I105" s="10">
        <v>0.5541666666666667</v>
      </c>
      <c r="J105" s="9" t="s">
        <v>39</v>
      </c>
      <c r="K105" s="9" t="s">
        <v>28</v>
      </c>
      <c r="L105" s="17">
        <v>49.112000000000002</v>
      </c>
      <c r="M105" s="9" t="s">
        <v>29</v>
      </c>
      <c r="N105" s="9">
        <v>227</v>
      </c>
      <c r="O105" s="9" t="s">
        <v>36</v>
      </c>
      <c r="P105" s="9">
        <v>1</v>
      </c>
      <c r="Q105" s="9" t="s">
        <v>31</v>
      </c>
      <c r="R105" s="9" t="s">
        <v>32</v>
      </c>
      <c r="S105" s="9">
        <f t="shared" si="3"/>
        <v>49.112000000000002</v>
      </c>
      <c r="T105" s="20">
        <f t="shared" ref="T105:T136" si="9">S105*N105</f>
        <v>11148.424000000001</v>
      </c>
      <c r="X105" s="33"/>
    </row>
    <row r="106" spans="1:24" s="11" customFormat="1" ht="15" x14ac:dyDescent="0.25">
      <c r="A106" s="19" t="s">
        <v>78</v>
      </c>
      <c r="B106" s="9">
        <v>90718</v>
      </c>
      <c r="C106" s="9" t="s">
        <v>23</v>
      </c>
      <c r="D106" s="9" t="s">
        <v>24</v>
      </c>
      <c r="E106" s="9">
        <v>907201</v>
      </c>
      <c r="F106" s="10">
        <v>0.50694444444444442</v>
      </c>
      <c r="G106" s="12" t="s">
        <v>63</v>
      </c>
      <c r="H106" s="9" t="s">
        <v>79</v>
      </c>
      <c r="I106" s="10">
        <v>0.54791666666666672</v>
      </c>
      <c r="J106" s="9" t="s">
        <v>39</v>
      </c>
      <c r="K106" s="9" t="s">
        <v>28</v>
      </c>
      <c r="L106" s="17">
        <v>43.570999999999998</v>
      </c>
      <c r="M106" s="9" t="s">
        <v>82</v>
      </c>
      <c r="N106" s="9">
        <v>76</v>
      </c>
      <c r="O106" s="9" t="s">
        <v>34</v>
      </c>
      <c r="P106" s="9">
        <v>1</v>
      </c>
      <c r="Q106" s="9" t="s">
        <v>31</v>
      </c>
      <c r="R106" s="9" t="s">
        <v>32</v>
      </c>
      <c r="S106" s="9">
        <f t="shared" si="3"/>
        <v>43.570999999999998</v>
      </c>
      <c r="T106" s="20">
        <f t="shared" si="9"/>
        <v>3311.3959999999997</v>
      </c>
      <c r="X106" s="33"/>
    </row>
    <row r="107" spans="1:24" s="11" customFormat="1" ht="15" x14ac:dyDescent="0.25">
      <c r="A107" s="19" t="s">
        <v>78</v>
      </c>
      <c r="B107" s="9">
        <v>90719</v>
      </c>
      <c r="C107" s="9" t="s">
        <v>23</v>
      </c>
      <c r="D107" s="9" t="s">
        <v>24</v>
      </c>
      <c r="E107" s="9">
        <v>907204</v>
      </c>
      <c r="F107" s="10">
        <v>0.54791666666666672</v>
      </c>
      <c r="G107" s="12" t="s">
        <v>79</v>
      </c>
      <c r="H107" s="9" t="s">
        <v>48</v>
      </c>
      <c r="I107" s="10">
        <v>0.56111111111111112</v>
      </c>
      <c r="J107" s="9" t="s">
        <v>39</v>
      </c>
      <c r="K107" s="9" t="s">
        <v>28</v>
      </c>
      <c r="L107" s="17">
        <v>11.686999999999999</v>
      </c>
      <c r="M107" s="9" t="s">
        <v>82</v>
      </c>
      <c r="N107" s="9">
        <v>76</v>
      </c>
      <c r="O107" s="9" t="s">
        <v>34</v>
      </c>
      <c r="P107" s="9">
        <v>1</v>
      </c>
      <c r="Q107" s="9" t="s">
        <v>31</v>
      </c>
      <c r="R107" s="9" t="s">
        <v>32</v>
      </c>
      <c r="S107" s="9">
        <f t="shared" si="3"/>
        <v>11.686999999999999</v>
      </c>
      <c r="T107" s="20">
        <f t="shared" si="9"/>
        <v>888.21199999999999</v>
      </c>
      <c r="X107" s="33"/>
    </row>
    <row r="108" spans="1:24" s="11" customFormat="1" ht="15" x14ac:dyDescent="0.25">
      <c r="A108" s="19" t="s">
        <v>78</v>
      </c>
      <c r="B108" s="9">
        <v>90720</v>
      </c>
      <c r="C108" s="9" t="s">
        <v>23</v>
      </c>
      <c r="D108" s="9" t="s">
        <v>24</v>
      </c>
      <c r="E108" s="9">
        <v>907205</v>
      </c>
      <c r="F108" s="10">
        <v>0.54861111111111105</v>
      </c>
      <c r="G108" s="12" t="s">
        <v>63</v>
      </c>
      <c r="H108" s="9" t="s">
        <v>48</v>
      </c>
      <c r="I108" s="10">
        <v>0.59722222222222221</v>
      </c>
      <c r="J108" s="9" t="s">
        <v>39</v>
      </c>
      <c r="K108" s="9" t="s">
        <v>28</v>
      </c>
      <c r="L108" s="17">
        <v>45.689</v>
      </c>
      <c r="M108" s="9" t="s">
        <v>44</v>
      </c>
      <c r="N108" s="9">
        <v>171</v>
      </c>
      <c r="O108" s="9" t="s">
        <v>36</v>
      </c>
      <c r="P108" s="9">
        <v>1</v>
      </c>
      <c r="Q108" s="9" t="s">
        <v>31</v>
      </c>
      <c r="R108" s="9" t="s">
        <v>60</v>
      </c>
      <c r="S108" s="9">
        <f t="shared" si="3"/>
        <v>45.689</v>
      </c>
      <c r="T108" s="20">
        <f t="shared" si="9"/>
        <v>7812.8190000000004</v>
      </c>
      <c r="X108" s="33"/>
    </row>
    <row r="109" spans="1:24" s="11" customFormat="1" ht="15" x14ac:dyDescent="0.25">
      <c r="A109" s="19" t="s">
        <v>78</v>
      </c>
      <c r="B109" s="9">
        <v>90735</v>
      </c>
      <c r="C109" s="9" t="s">
        <v>23</v>
      </c>
      <c r="D109" s="9" t="s">
        <v>24</v>
      </c>
      <c r="E109" s="9">
        <v>907212</v>
      </c>
      <c r="F109" s="10">
        <v>0.54861111111111105</v>
      </c>
      <c r="G109" s="12" t="s">
        <v>63</v>
      </c>
      <c r="H109" s="9" t="s">
        <v>48</v>
      </c>
      <c r="I109" s="10">
        <v>0.60069444444444442</v>
      </c>
      <c r="J109" s="9" t="s">
        <v>39</v>
      </c>
      <c r="K109" s="9" t="s">
        <v>28</v>
      </c>
      <c r="L109" s="17">
        <v>47.747</v>
      </c>
      <c r="M109" s="9" t="s">
        <v>55</v>
      </c>
      <c r="N109" s="9">
        <v>34</v>
      </c>
      <c r="O109" s="9" t="s">
        <v>36</v>
      </c>
      <c r="P109" s="9">
        <v>1</v>
      </c>
      <c r="Q109" s="9" t="s">
        <v>31</v>
      </c>
      <c r="R109" s="9" t="s">
        <v>32</v>
      </c>
      <c r="S109" s="9">
        <f t="shared" si="3"/>
        <v>47.747</v>
      </c>
      <c r="T109" s="20">
        <f t="shared" si="9"/>
        <v>1623.3979999999999</v>
      </c>
      <c r="X109" s="33"/>
    </row>
    <row r="110" spans="1:24" s="11" customFormat="1" ht="15" x14ac:dyDescent="0.25">
      <c r="A110" s="19" t="s">
        <v>78</v>
      </c>
      <c r="B110" s="9">
        <v>90722</v>
      </c>
      <c r="C110" s="9" t="s">
        <v>23</v>
      </c>
      <c r="D110" s="9" t="s">
        <v>24</v>
      </c>
      <c r="E110" s="9">
        <v>907206</v>
      </c>
      <c r="F110" s="10">
        <v>0.59027777777777779</v>
      </c>
      <c r="G110" s="12" t="s">
        <v>63</v>
      </c>
      <c r="H110" s="9" t="s">
        <v>48</v>
      </c>
      <c r="I110" s="10">
        <v>0.63888888888888884</v>
      </c>
      <c r="J110" s="9" t="s">
        <v>39</v>
      </c>
      <c r="K110" s="9" t="s">
        <v>28</v>
      </c>
      <c r="L110" s="17">
        <v>44.271999999999998</v>
      </c>
      <c r="M110" s="9" t="s">
        <v>84</v>
      </c>
      <c r="N110" s="9">
        <v>53</v>
      </c>
      <c r="O110" s="9" t="s">
        <v>34</v>
      </c>
      <c r="P110" s="9">
        <v>1</v>
      </c>
      <c r="Q110" s="9" t="s">
        <v>31</v>
      </c>
      <c r="R110" s="9" t="s">
        <v>32</v>
      </c>
      <c r="S110" s="9">
        <f t="shared" si="3"/>
        <v>44.271999999999998</v>
      </c>
      <c r="T110" s="20">
        <f t="shared" si="9"/>
        <v>2346.4159999999997</v>
      </c>
      <c r="X110" s="33"/>
    </row>
    <row r="111" spans="1:24" s="11" customFormat="1" ht="15" x14ac:dyDescent="0.25">
      <c r="A111" s="19" t="s">
        <v>78</v>
      </c>
      <c r="B111" s="9">
        <v>90723</v>
      </c>
      <c r="C111" s="9" t="s">
        <v>23</v>
      </c>
      <c r="D111" s="9" t="s">
        <v>24</v>
      </c>
      <c r="E111" s="9">
        <v>907209</v>
      </c>
      <c r="F111" s="10">
        <v>0.59027777777777779</v>
      </c>
      <c r="G111" s="12" t="s">
        <v>63</v>
      </c>
      <c r="H111" s="9" t="s">
        <v>79</v>
      </c>
      <c r="I111" s="10">
        <v>0.62777777777777777</v>
      </c>
      <c r="J111" s="9" t="s">
        <v>39</v>
      </c>
      <c r="K111" s="9" t="s">
        <v>28</v>
      </c>
      <c r="L111" s="17">
        <v>40.198</v>
      </c>
      <c r="M111" s="9" t="s">
        <v>83</v>
      </c>
      <c r="N111" s="9">
        <v>22</v>
      </c>
      <c r="O111" s="9" t="s">
        <v>36</v>
      </c>
      <c r="P111" s="9">
        <v>1</v>
      </c>
      <c r="Q111" s="9" t="s">
        <v>31</v>
      </c>
      <c r="R111" s="9" t="s">
        <v>32</v>
      </c>
      <c r="S111" s="9">
        <f t="shared" si="3"/>
        <v>40.198</v>
      </c>
      <c r="T111" s="20">
        <f t="shared" si="9"/>
        <v>884.35599999999999</v>
      </c>
      <c r="X111" s="33"/>
    </row>
    <row r="112" spans="1:24" s="11" customFormat="1" ht="15" x14ac:dyDescent="0.25">
      <c r="A112" s="19" t="s">
        <v>78</v>
      </c>
      <c r="B112" s="9">
        <v>90726</v>
      </c>
      <c r="C112" s="9" t="s">
        <v>23</v>
      </c>
      <c r="D112" s="9" t="s">
        <v>24</v>
      </c>
      <c r="E112" s="9">
        <v>907204</v>
      </c>
      <c r="F112" s="10">
        <v>0.62777777777777777</v>
      </c>
      <c r="G112" s="12" t="s">
        <v>79</v>
      </c>
      <c r="H112" s="9" t="s">
        <v>48</v>
      </c>
      <c r="I112" s="10">
        <v>0.64097222222222217</v>
      </c>
      <c r="J112" s="9"/>
      <c r="K112" s="9" t="s">
        <v>28</v>
      </c>
      <c r="L112" s="17">
        <v>11.686999999999999</v>
      </c>
      <c r="M112" s="9" t="s">
        <v>83</v>
      </c>
      <c r="N112" s="9">
        <v>22</v>
      </c>
      <c r="O112" s="9" t="s">
        <v>36</v>
      </c>
      <c r="P112" s="9">
        <v>1</v>
      </c>
      <c r="Q112" s="9" t="s">
        <v>31</v>
      </c>
      <c r="R112" s="9" t="s">
        <v>32</v>
      </c>
      <c r="S112" s="9">
        <f t="shared" si="3"/>
        <v>11.686999999999999</v>
      </c>
      <c r="T112" s="20">
        <f t="shared" si="9"/>
        <v>257.11399999999998</v>
      </c>
      <c r="X112" s="33"/>
    </row>
    <row r="113" spans="1:24" s="11" customFormat="1" ht="15" x14ac:dyDescent="0.25">
      <c r="A113" s="9" t="s">
        <v>78</v>
      </c>
      <c r="B113" s="9">
        <v>90731</v>
      </c>
      <c r="C113" s="9" t="s">
        <v>23</v>
      </c>
      <c r="D113" s="9" t="s">
        <v>24</v>
      </c>
      <c r="E113" s="9">
        <v>907211</v>
      </c>
      <c r="F113" s="10">
        <v>0.59027777777777779</v>
      </c>
      <c r="G113" s="12" t="s">
        <v>63</v>
      </c>
      <c r="H113" s="9" t="s">
        <v>79</v>
      </c>
      <c r="I113" s="10">
        <v>0.63124999999999998</v>
      </c>
      <c r="J113" s="9" t="s">
        <v>39</v>
      </c>
      <c r="K113" s="9" t="s">
        <v>28</v>
      </c>
      <c r="L113" s="17">
        <v>40.929000000000002</v>
      </c>
      <c r="M113" s="9" t="s">
        <v>44</v>
      </c>
      <c r="N113" s="9">
        <v>171</v>
      </c>
      <c r="O113" s="9" t="s">
        <v>51</v>
      </c>
      <c r="P113" s="9">
        <v>1.4</v>
      </c>
      <c r="Q113" s="9" t="s">
        <v>31</v>
      </c>
      <c r="R113" s="9" t="s">
        <v>32</v>
      </c>
      <c r="S113" s="9">
        <f t="shared" si="3"/>
        <v>57.300599999999996</v>
      </c>
      <c r="T113" s="20">
        <f t="shared" si="9"/>
        <v>9798.4025999999994</v>
      </c>
      <c r="X113" s="33"/>
    </row>
    <row r="114" spans="1:24" s="11" customFormat="1" ht="15" x14ac:dyDescent="0.25">
      <c r="A114" s="19" t="s">
        <v>78</v>
      </c>
      <c r="B114" s="9">
        <v>90736</v>
      </c>
      <c r="C114" s="9" t="s">
        <v>23</v>
      </c>
      <c r="D114" s="9" t="s">
        <v>24</v>
      </c>
      <c r="E114" s="9">
        <v>907204</v>
      </c>
      <c r="F114" s="10">
        <v>0.63124999999999998</v>
      </c>
      <c r="G114" s="12" t="s">
        <v>79</v>
      </c>
      <c r="H114" s="9" t="s">
        <v>48</v>
      </c>
      <c r="I114" s="10">
        <v>0.64236111111111105</v>
      </c>
      <c r="J114" s="9"/>
      <c r="K114" s="9" t="s">
        <v>28</v>
      </c>
      <c r="L114" s="17">
        <v>11.686999999999999</v>
      </c>
      <c r="M114" s="9" t="s">
        <v>29</v>
      </c>
      <c r="N114" s="9">
        <v>205</v>
      </c>
      <c r="O114" s="9" t="s">
        <v>51</v>
      </c>
      <c r="P114" s="9">
        <v>1.4</v>
      </c>
      <c r="Q114" s="9" t="s">
        <v>31</v>
      </c>
      <c r="R114" s="9" t="s">
        <v>32</v>
      </c>
      <c r="S114" s="9">
        <f t="shared" si="3"/>
        <v>16.361799999999999</v>
      </c>
      <c r="T114" s="20">
        <f t="shared" si="9"/>
        <v>3354.1689999999999</v>
      </c>
      <c r="X114" s="33"/>
    </row>
    <row r="115" spans="1:24" s="11" customFormat="1" ht="15.75" thickBot="1" x14ac:dyDescent="0.3">
      <c r="A115" s="19" t="s">
        <v>78</v>
      </c>
      <c r="B115" s="9">
        <v>90725</v>
      </c>
      <c r="C115" s="9" t="s">
        <v>23</v>
      </c>
      <c r="D115" s="9" t="s">
        <v>24</v>
      </c>
      <c r="E115" s="9">
        <v>907205</v>
      </c>
      <c r="F115" s="10">
        <v>0.71875</v>
      </c>
      <c r="G115" s="12" t="s">
        <v>63</v>
      </c>
      <c r="H115" s="9" t="s">
        <v>48</v>
      </c>
      <c r="I115" s="10">
        <v>0.76597222222222217</v>
      </c>
      <c r="J115" s="9" t="s">
        <v>42</v>
      </c>
      <c r="K115" s="9" t="s">
        <v>28</v>
      </c>
      <c r="L115" s="17">
        <v>44.21</v>
      </c>
      <c r="M115" s="9" t="s">
        <v>82</v>
      </c>
      <c r="N115" s="9">
        <v>76</v>
      </c>
      <c r="O115" s="9" t="s">
        <v>34</v>
      </c>
      <c r="P115" s="9">
        <v>1</v>
      </c>
      <c r="Q115" s="9" t="s">
        <v>31</v>
      </c>
      <c r="R115" s="9" t="s">
        <v>32</v>
      </c>
      <c r="S115" s="9">
        <f t="shared" si="3"/>
        <v>44.21</v>
      </c>
      <c r="T115" s="20">
        <f t="shared" si="9"/>
        <v>3359.96</v>
      </c>
      <c r="X115" s="33"/>
    </row>
    <row r="116" spans="1:24" s="11" customFormat="1" ht="15.75" thickBot="1" x14ac:dyDescent="0.3">
      <c r="A116" s="9" t="s">
        <v>78</v>
      </c>
      <c r="B116" s="9">
        <v>90724</v>
      </c>
      <c r="C116" s="9" t="s">
        <v>23</v>
      </c>
      <c r="D116" s="9" t="s">
        <v>24</v>
      </c>
      <c r="E116" s="9">
        <v>907205</v>
      </c>
      <c r="F116" s="10">
        <v>0.71875</v>
      </c>
      <c r="G116" s="12" t="s">
        <v>63</v>
      </c>
      <c r="H116" s="9" t="s">
        <v>48</v>
      </c>
      <c r="I116" s="10">
        <v>0.76597222222222217</v>
      </c>
      <c r="J116" s="9" t="s">
        <v>42</v>
      </c>
      <c r="K116" s="9" t="s">
        <v>28</v>
      </c>
      <c r="L116" s="17">
        <v>44.21</v>
      </c>
      <c r="M116" s="9" t="s">
        <v>80</v>
      </c>
      <c r="N116" s="9">
        <v>18</v>
      </c>
      <c r="O116" s="9" t="s">
        <v>34</v>
      </c>
      <c r="P116" s="9">
        <v>1</v>
      </c>
      <c r="Q116" s="9" t="s">
        <v>31</v>
      </c>
      <c r="R116" s="9" t="s">
        <v>32</v>
      </c>
      <c r="S116" s="9">
        <f t="shared" si="3"/>
        <v>44.21</v>
      </c>
      <c r="T116" s="27">
        <f t="shared" si="9"/>
        <v>795.78</v>
      </c>
      <c r="U116" s="26">
        <f>SUM(T91:T116)</f>
        <v>115213.04419999999</v>
      </c>
      <c r="W116" s="35"/>
      <c r="X116" s="33"/>
    </row>
    <row r="117" spans="1:24" s="11" customFormat="1" ht="15" x14ac:dyDescent="0.25">
      <c r="A117" s="19" t="s">
        <v>86</v>
      </c>
      <c r="B117" s="9">
        <v>90801</v>
      </c>
      <c r="C117" s="9" t="s">
        <v>23</v>
      </c>
      <c r="D117" s="9" t="s">
        <v>24</v>
      </c>
      <c r="E117" s="9">
        <v>908105</v>
      </c>
      <c r="F117" s="10">
        <v>0.3125</v>
      </c>
      <c r="G117" s="12" t="s">
        <v>63</v>
      </c>
      <c r="H117" s="9" t="s">
        <v>87</v>
      </c>
      <c r="I117" s="10">
        <v>0.3472222222222221</v>
      </c>
      <c r="J117" s="9" t="s">
        <v>27</v>
      </c>
      <c r="K117" s="9" t="s">
        <v>28</v>
      </c>
      <c r="L117" s="17">
        <v>29.734999999999999</v>
      </c>
      <c r="M117" s="9" t="s">
        <v>40</v>
      </c>
      <c r="N117" s="9">
        <v>227</v>
      </c>
      <c r="O117" s="9" t="s">
        <v>34</v>
      </c>
      <c r="P117" s="9">
        <v>1</v>
      </c>
      <c r="Q117" s="9" t="s">
        <v>31</v>
      </c>
      <c r="R117" s="9" t="s">
        <v>32</v>
      </c>
      <c r="S117" s="9">
        <f t="shared" si="3"/>
        <v>29.734999999999999</v>
      </c>
      <c r="T117" s="20">
        <f t="shared" si="9"/>
        <v>6749.8450000000003</v>
      </c>
      <c r="X117" s="33"/>
    </row>
    <row r="118" spans="1:24" s="11" customFormat="1" ht="15" x14ac:dyDescent="0.25">
      <c r="A118" s="19" t="s">
        <v>86</v>
      </c>
      <c r="B118" s="9">
        <v>90802</v>
      </c>
      <c r="C118" s="9" t="s">
        <v>23</v>
      </c>
      <c r="D118" s="9" t="s">
        <v>24</v>
      </c>
      <c r="E118" s="9">
        <v>908105</v>
      </c>
      <c r="F118" s="10">
        <v>0.3125</v>
      </c>
      <c r="G118" s="12" t="s">
        <v>63</v>
      </c>
      <c r="H118" s="9" t="s">
        <v>87</v>
      </c>
      <c r="I118" s="10">
        <v>0.3472222222222221</v>
      </c>
      <c r="J118" s="9" t="s">
        <v>27</v>
      </c>
      <c r="K118" s="9" t="s">
        <v>28</v>
      </c>
      <c r="L118" s="17">
        <v>29.734999999999999</v>
      </c>
      <c r="M118" s="9" t="s">
        <v>88</v>
      </c>
      <c r="N118" s="9">
        <v>45</v>
      </c>
      <c r="O118" s="9" t="s">
        <v>34</v>
      </c>
      <c r="P118" s="9">
        <v>1</v>
      </c>
      <c r="Q118" s="9" t="s">
        <v>31</v>
      </c>
      <c r="R118" s="9" t="s">
        <v>32</v>
      </c>
      <c r="S118" s="9">
        <f t="shared" si="3"/>
        <v>29.734999999999999</v>
      </c>
      <c r="T118" s="20">
        <f t="shared" si="9"/>
        <v>1338.075</v>
      </c>
      <c r="X118" s="33"/>
    </row>
    <row r="119" spans="1:24" s="11" customFormat="1" ht="15" x14ac:dyDescent="0.25">
      <c r="A119" s="19" t="s">
        <v>86</v>
      </c>
      <c r="B119" s="9">
        <v>90803</v>
      </c>
      <c r="C119" s="9" t="s">
        <v>23</v>
      </c>
      <c r="D119" s="9" t="s">
        <v>24</v>
      </c>
      <c r="E119" s="9">
        <v>908105</v>
      </c>
      <c r="F119" s="10">
        <v>0.41666666666666669</v>
      </c>
      <c r="G119" s="12" t="s">
        <v>63</v>
      </c>
      <c r="H119" s="9" t="s">
        <v>87</v>
      </c>
      <c r="I119" s="10">
        <v>0.45138888888888878</v>
      </c>
      <c r="J119" s="9"/>
      <c r="K119" s="9" t="s">
        <v>28</v>
      </c>
      <c r="L119" s="17">
        <v>29.734999999999999</v>
      </c>
      <c r="M119" s="9" t="s">
        <v>89</v>
      </c>
      <c r="N119" s="9">
        <v>303</v>
      </c>
      <c r="O119" s="9" t="s">
        <v>36</v>
      </c>
      <c r="P119" s="9">
        <v>1</v>
      </c>
      <c r="Q119" s="9" t="s">
        <v>31</v>
      </c>
      <c r="R119" s="9" t="s">
        <v>32</v>
      </c>
      <c r="S119" s="9">
        <f t="shared" si="3"/>
        <v>29.734999999999999</v>
      </c>
      <c r="T119" s="20">
        <f t="shared" si="9"/>
        <v>9009.7049999999999</v>
      </c>
      <c r="X119" s="33"/>
    </row>
    <row r="120" spans="1:24" s="11" customFormat="1" ht="15" x14ac:dyDescent="0.25">
      <c r="A120" s="19" t="s">
        <v>86</v>
      </c>
      <c r="B120" s="9">
        <v>90804</v>
      </c>
      <c r="C120" s="9" t="s">
        <v>23</v>
      </c>
      <c r="D120" s="9" t="s">
        <v>24</v>
      </c>
      <c r="E120" s="9">
        <v>908101</v>
      </c>
      <c r="F120" s="10">
        <v>0.50694444444444442</v>
      </c>
      <c r="G120" s="12" t="s">
        <v>63</v>
      </c>
      <c r="H120" s="9" t="s">
        <v>90</v>
      </c>
      <c r="I120" s="10">
        <v>0.52777777777777779</v>
      </c>
      <c r="J120" s="9" t="s">
        <v>39</v>
      </c>
      <c r="K120" s="9" t="s">
        <v>28</v>
      </c>
      <c r="L120" s="17">
        <v>17.006</v>
      </c>
      <c r="M120" s="9" t="s">
        <v>55</v>
      </c>
      <c r="N120" s="9">
        <v>34</v>
      </c>
      <c r="O120" s="9" t="s">
        <v>34</v>
      </c>
      <c r="P120" s="9">
        <v>1</v>
      </c>
      <c r="Q120" s="9" t="s">
        <v>31</v>
      </c>
      <c r="R120" s="9" t="s">
        <v>32</v>
      </c>
      <c r="S120" s="9">
        <f t="shared" si="3"/>
        <v>17.006</v>
      </c>
      <c r="T120" s="20">
        <f t="shared" si="9"/>
        <v>578.20399999999995</v>
      </c>
      <c r="X120" s="33"/>
    </row>
    <row r="121" spans="1:24" s="11" customFormat="1" ht="15" x14ac:dyDescent="0.25">
      <c r="A121" s="19" t="s">
        <v>86</v>
      </c>
      <c r="B121" s="9">
        <v>90805</v>
      </c>
      <c r="C121" s="9" t="s">
        <v>23</v>
      </c>
      <c r="D121" s="9" t="s">
        <v>24</v>
      </c>
      <c r="E121" s="9">
        <v>908105</v>
      </c>
      <c r="F121" s="10">
        <v>0.51041666666666663</v>
      </c>
      <c r="G121" s="12" t="s">
        <v>63</v>
      </c>
      <c r="H121" s="9" t="s">
        <v>87</v>
      </c>
      <c r="I121" s="10">
        <v>0.54513888888888895</v>
      </c>
      <c r="J121" s="9" t="s">
        <v>39</v>
      </c>
      <c r="K121" s="9" t="s">
        <v>28</v>
      </c>
      <c r="L121" s="17">
        <v>29.734999999999999</v>
      </c>
      <c r="M121" s="9" t="s">
        <v>40</v>
      </c>
      <c r="N121" s="9">
        <v>227</v>
      </c>
      <c r="O121" s="9" t="s">
        <v>51</v>
      </c>
      <c r="P121" s="9">
        <v>1.4</v>
      </c>
      <c r="Q121" s="9" t="s">
        <v>31</v>
      </c>
      <c r="R121" s="9" t="s">
        <v>32</v>
      </c>
      <c r="S121" s="9">
        <f t="shared" si="3"/>
        <v>41.628999999999998</v>
      </c>
      <c r="T121" s="20">
        <f t="shared" si="9"/>
        <v>9449.7829999999994</v>
      </c>
      <c r="X121" s="33"/>
    </row>
    <row r="122" spans="1:24" s="11" customFormat="1" ht="15" x14ac:dyDescent="0.25">
      <c r="A122" s="19" t="s">
        <v>86</v>
      </c>
      <c r="B122" s="9">
        <v>90806</v>
      </c>
      <c r="C122" s="9" t="s">
        <v>23</v>
      </c>
      <c r="D122" s="9" t="s">
        <v>24</v>
      </c>
      <c r="E122" s="9">
        <v>908105</v>
      </c>
      <c r="F122" s="10">
        <v>0.50694444444444442</v>
      </c>
      <c r="G122" s="12" t="s">
        <v>63</v>
      </c>
      <c r="H122" s="9" t="s">
        <v>87</v>
      </c>
      <c r="I122" s="10">
        <v>0.54166666666666652</v>
      </c>
      <c r="J122" s="9" t="s">
        <v>39</v>
      </c>
      <c r="K122" s="9" t="s">
        <v>28</v>
      </c>
      <c r="L122" s="17">
        <v>29.238</v>
      </c>
      <c r="M122" s="9" t="s">
        <v>82</v>
      </c>
      <c r="N122" s="9">
        <v>76</v>
      </c>
      <c r="O122" s="9" t="s">
        <v>34</v>
      </c>
      <c r="P122" s="9">
        <v>1</v>
      </c>
      <c r="Q122" s="9" t="s">
        <v>31</v>
      </c>
      <c r="R122" s="9" t="s">
        <v>32</v>
      </c>
      <c r="S122" s="9">
        <f t="shared" si="3"/>
        <v>29.238</v>
      </c>
      <c r="T122" s="20">
        <f t="shared" si="9"/>
        <v>2222.0879999999997</v>
      </c>
      <c r="X122" s="33"/>
    </row>
    <row r="123" spans="1:24" s="11" customFormat="1" ht="15" x14ac:dyDescent="0.25">
      <c r="A123" s="19" t="s">
        <v>86</v>
      </c>
      <c r="B123" s="9">
        <v>90851</v>
      </c>
      <c r="C123" s="9" t="s">
        <v>23</v>
      </c>
      <c r="D123" s="9" t="s">
        <v>24</v>
      </c>
      <c r="E123" s="9">
        <v>908109</v>
      </c>
      <c r="F123" s="10">
        <v>0.54861111111111105</v>
      </c>
      <c r="G123" s="12" t="s">
        <v>63</v>
      </c>
      <c r="H123" s="9" t="s">
        <v>90</v>
      </c>
      <c r="I123" s="10">
        <v>0.56944444444444442</v>
      </c>
      <c r="J123" s="9" t="s">
        <v>39</v>
      </c>
      <c r="K123" s="9" t="s">
        <v>28</v>
      </c>
      <c r="L123" s="17">
        <v>17.006</v>
      </c>
      <c r="M123" s="9" t="s">
        <v>44</v>
      </c>
      <c r="N123" s="9">
        <v>171</v>
      </c>
      <c r="O123" s="9" t="s">
        <v>91</v>
      </c>
      <c r="P123" s="9">
        <v>1</v>
      </c>
      <c r="Q123" s="9" t="s">
        <v>31</v>
      </c>
      <c r="R123" s="9" t="s">
        <v>60</v>
      </c>
      <c r="S123" s="9">
        <f t="shared" si="3"/>
        <v>17.006</v>
      </c>
      <c r="T123" s="20">
        <f t="shared" si="9"/>
        <v>2908.0259999999998</v>
      </c>
      <c r="X123" s="33"/>
    </row>
    <row r="124" spans="1:24" s="11" customFormat="1" ht="15" x14ac:dyDescent="0.25">
      <c r="A124" s="19" t="s">
        <v>86</v>
      </c>
      <c r="B124" s="9">
        <v>90807</v>
      </c>
      <c r="C124" s="9" t="s">
        <v>23</v>
      </c>
      <c r="D124" s="9" t="s">
        <v>24</v>
      </c>
      <c r="E124" s="9">
        <v>908107</v>
      </c>
      <c r="F124" s="10">
        <v>0.55208333333333337</v>
      </c>
      <c r="G124" s="12" t="s">
        <v>63</v>
      </c>
      <c r="H124" s="9" t="s">
        <v>87</v>
      </c>
      <c r="I124" s="10">
        <v>0.59722222222222221</v>
      </c>
      <c r="J124" s="9" t="s">
        <v>39</v>
      </c>
      <c r="K124" s="9" t="s">
        <v>28</v>
      </c>
      <c r="L124" s="17">
        <v>42.005000000000003</v>
      </c>
      <c r="M124" s="9" t="s">
        <v>29</v>
      </c>
      <c r="N124" s="9">
        <v>205</v>
      </c>
      <c r="O124" s="9" t="s">
        <v>36</v>
      </c>
      <c r="P124" s="9">
        <v>1</v>
      </c>
      <c r="Q124" s="9" t="s">
        <v>31</v>
      </c>
      <c r="R124" s="9" t="s">
        <v>32</v>
      </c>
      <c r="S124" s="9">
        <f t="shared" si="3"/>
        <v>42.005000000000003</v>
      </c>
      <c r="T124" s="20">
        <f t="shared" si="9"/>
        <v>8611.0249999999996</v>
      </c>
      <c r="X124" s="33"/>
    </row>
    <row r="125" spans="1:24" s="11" customFormat="1" ht="15" x14ac:dyDescent="0.25">
      <c r="A125" s="19" t="s">
        <v>86</v>
      </c>
      <c r="B125" s="9">
        <v>90810</v>
      </c>
      <c r="C125" s="9" t="s">
        <v>23</v>
      </c>
      <c r="D125" s="9" t="s">
        <v>24</v>
      </c>
      <c r="E125" s="9">
        <v>908105</v>
      </c>
      <c r="F125" s="10">
        <v>0.55208333333333337</v>
      </c>
      <c r="G125" s="12" t="s">
        <v>63</v>
      </c>
      <c r="H125" s="9" t="s">
        <v>87</v>
      </c>
      <c r="I125" s="10">
        <v>0.58680555555555547</v>
      </c>
      <c r="J125" s="9" t="s">
        <v>39</v>
      </c>
      <c r="K125" s="9" t="s">
        <v>28</v>
      </c>
      <c r="L125" s="17">
        <v>29.238</v>
      </c>
      <c r="M125" s="9" t="s">
        <v>83</v>
      </c>
      <c r="N125" s="9">
        <v>22</v>
      </c>
      <c r="O125" s="9" t="s">
        <v>34</v>
      </c>
      <c r="P125" s="9">
        <v>1</v>
      </c>
      <c r="Q125" s="9" t="s">
        <v>31</v>
      </c>
      <c r="R125" s="9" t="s">
        <v>32</v>
      </c>
      <c r="S125" s="9">
        <f t="shared" si="3"/>
        <v>29.238</v>
      </c>
      <c r="T125" s="20">
        <f t="shared" si="9"/>
        <v>643.23599999999999</v>
      </c>
      <c r="X125" s="33"/>
    </row>
    <row r="126" spans="1:24" s="11" customFormat="1" ht="15" x14ac:dyDescent="0.25">
      <c r="A126" s="19" t="s">
        <v>86</v>
      </c>
      <c r="B126" s="9">
        <v>90811</v>
      </c>
      <c r="C126" s="9" t="s">
        <v>23</v>
      </c>
      <c r="D126" s="9" t="s">
        <v>24</v>
      </c>
      <c r="E126" s="9">
        <v>908102</v>
      </c>
      <c r="F126" s="10">
        <v>0.59027777777777779</v>
      </c>
      <c r="G126" s="12" t="s">
        <v>63</v>
      </c>
      <c r="H126" s="9" t="s">
        <v>92</v>
      </c>
      <c r="I126" s="10">
        <v>0.63541666666666663</v>
      </c>
      <c r="J126" s="9" t="s">
        <v>39</v>
      </c>
      <c r="K126" s="9" t="s">
        <v>28</v>
      </c>
      <c r="L126" s="17">
        <v>42.55</v>
      </c>
      <c r="M126" s="9" t="s">
        <v>44</v>
      </c>
      <c r="N126" s="9">
        <v>171</v>
      </c>
      <c r="O126" s="9" t="s">
        <v>36</v>
      </c>
      <c r="P126" s="9">
        <v>1</v>
      </c>
      <c r="Q126" s="9" t="s">
        <v>31</v>
      </c>
      <c r="R126" s="9" t="s">
        <v>60</v>
      </c>
      <c r="S126" s="9">
        <f t="shared" si="3"/>
        <v>42.55</v>
      </c>
      <c r="T126" s="20">
        <f t="shared" si="9"/>
        <v>7276.0499999999993</v>
      </c>
      <c r="X126" s="33"/>
    </row>
    <row r="127" spans="1:24" s="11" customFormat="1" ht="15" x14ac:dyDescent="0.25">
      <c r="A127" s="19" t="s">
        <v>86</v>
      </c>
      <c r="B127" s="9">
        <v>90812</v>
      </c>
      <c r="C127" s="9" t="s">
        <v>23</v>
      </c>
      <c r="D127" s="9" t="s">
        <v>24</v>
      </c>
      <c r="E127" s="9">
        <v>908104</v>
      </c>
      <c r="F127" s="10">
        <v>0.59027777777777779</v>
      </c>
      <c r="G127" s="12" t="s">
        <v>63</v>
      </c>
      <c r="H127" s="9" t="s">
        <v>87</v>
      </c>
      <c r="I127" s="10">
        <v>0.63888888888888895</v>
      </c>
      <c r="J127" s="9" t="s">
        <v>39</v>
      </c>
      <c r="K127" s="9" t="s">
        <v>28</v>
      </c>
      <c r="L127" s="17">
        <v>44.063000000000002</v>
      </c>
      <c r="M127" s="9" t="s">
        <v>55</v>
      </c>
      <c r="N127" s="9">
        <v>34</v>
      </c>
      <c r="O127" s="9" t="s">
        <v>34</v>
      </c>
      <c r="P127" s="9">
        <v>1</v>
      </c>
      <c r="Q127" s="9" t="s">
        <v>31</v>
      </c>
      <c r="R127" s="9" t="s">
        <v>32</v>
      </c>
      <c r="S127" s="9">
        <f t="shared" ref="S127:S156" si="10">L127*P127</f>
        <v>44.063000000000002</v>
      </c>
      <c r="T127" s="20">
        <f t="shared" si="9"/>
        <v>1498.1420000000001</v>
      </c>
      <c r="X127" s="33"/>
    </row>
    <row r="128" spans="1:24" s="11" customFormat="1" ht="15" x14ac:dyDescent="0.25">
      <c r="A128" s="19" t="s">
        <v>86</v>
      </c>
      <c r="B128" s="9">
        <v>90813</v>
      </c>
      <c r="C128" s="9" t="s">
        <v>23</v>
      </c>
      <c r="D128" s="9" t="s">
        <v>24</v>
      </c>
      <c r="E128" s="9">
        <v>908105</v>
      </c>
      <c r="F128" s="10">
        <v>0.59027777777777779</v>
      </c>
      <c r="G128" s="12" t="s">
        <v>63</v>
      </c>
      <c r="H128" s="9" t="s">
        <v>87</v>
      </c>
      <c r="I128" s="10">
        <v>0.62499999999999989</v>
      </c>
      <c r="J128" s="9" t="s">
        <v>39</v>
      </c>
      <c r="K128" s="9" t="s">
        <v>28</v>
      </c>
      <c r="L128" s="17">
        <v>29.238</v>
      </c>
      <c r="M128" s="9" t="s">
        <v>44</v>
      </c>
      <c r="N128" s="9">
        <v>171</v>
      </c>
      <c r="O128" s="9" t="s">
        <v>93</v>
      </c>
      <c r="P128" s="9">
        <v>1.4</v>
      </c>
      <c r="Q128" s="9" t="s">
        <v>31</v>
      </c>
      <c r="R128" s="9" t="s">
        <v>32</v>
      </c>
      <c r="S128" s="9">
        <f t="shared" si="10"/>
        <v>40.933199999999999</v>
      </c>
      <c r="T128" s="20">
        <f t="shared" si="9"/>
        <v>6999.5771999999997</v>
      </c>
      <c r="X128" s="33"/>
    </row>
    <row r="129" spans="1:24" s="11" customFormat="1" ht="15" x14ac:dyDescent="0.25">
      <c r="A129" s="19" t="s">
        <v>86</v>
      </c>
      <c r="B129" s="9">
        <v>90840</v>
      </c>
      <c r="C129" s="9" t="s">
        <v>23</v>
      </c>
      <c r="D129" s="9" t="s">
        <v>24</v>
      </c>
      <c r="E129" s="9">
        <v>908105</v>
      </c>
      <c r="F129" s="10">
        <v>0.59027777777777779</v>
      </c>
      <c r="G129" s="12" t="s">
        <v>63</v>
      </c>
      <c r="H129" s="9" t="s">
        <v>87</v>
      </c>
      <c r="I129" s="10">
        <v>0.625</v>
      </c>
      <c r="J129" s="9" t="s">
        <v>39</v>
      </c>
      <c r="K129" s="9" t="s">
        <v>28</v>
      </c>
      <c r="L129" s="17">
        <v>29.238</v>
      </c>
      <c r="M129" s="9" t="s">
        <v>64</v>
      </c>
      <c r="N129" s="9">
        <v>98</v>
      </c>
      <c r="O129" s="9" t="s">
        <v>93</v>
      </c>
      <c r="P129" s="9">
        <v>1.4</v>
      </c>
      <c r="Q129" s="9" t="s">
        <v>31</v>
      </c>
      <c r="R129" s="9" t="s">
        <v>32</v>
      </c>
      <c r="S129" s="9">
        <f t="shared" si="10"/>
        <v>40.933199999999999</v>
      </c>
      <c r="T129" s="20">
        <f t="shared" si="9"/>
        <v>4011.4535999999998</v>
      </c>
      <c r="X129" s="33"/>
    </row>
    <row r="130" spans="1:24" s="11" customFormat="1" ht="15" x14ac:dyDescent="0.25">
      <c r="A130" s="19" t="s">
        <v>86</v>
      </c>
      <c r="B130" s="9">
        <v>90814</v>
      </c>
      <c r="C130" s="9" t="s">
        <v>23</v>
      </c>
      <c r="D130" s="9" t="s">
        <v>24</v>
      </c>
      <c r="E130" s="9">
        <v>908109</v>
      </c>
      <c r="F130" s="10">
        <v>0.59027777777777779</v>
      </c>
      <c r="G130" s="12" t="s">
        <v>63</v>
      </c>
      <c r="H130" s="9" t="s">
        <v>90</v>
      </c>
      <c r="I130" s="10">
        <v>0.61111111111111105</v>
      </c>
      <c r="J130" s="9" t="s">
        <v>39</v>
      </c>
      <c r="K130" s="9" t="s">
        <v>28</v>
      </c>
      <c r="L130" s="17">
        <v>17.006</v>
      </c>
      <c r="M130" s="9" t="s">
        <v>44</v>
      </c>
      <c r="N130" s="9">
        <v>171</v>
      </c>
      <c r="O130" s="9" t="s">
        <v>91</v>
      </c>
      <c r="P130" s="9">
        <v>1</v>
      </c>
      <c r="Q130" s="9" t="s">
        <v>31</v>
      </c>
      <c r="R130" s="9" t="s">
        <v>32</v>
      </c>
      <c r="S130" s="9">
        <f t="shared" si="10"/>
        <v>17.006</v>
      </c>
      <c r="T130" s="20">
        <f t="shared" si="9"/>
        <v>2908.0259999999998</v>
      </c>
      <c r="X130" s="33"/>
    </row>
    <row r="131" spans="1:24" s="11" customFormat="1" ht="15" x14ac:dyDescent="0.25">
      <c r="A131" s="19" t="s">
        <v>86</v>
      </c>
      <c r="B131" s="9">
        <v>90815</v>
      </c>
      <c r="C131" s="9" t="s">
        <v>23</v>
      </c>
      <c r="D131" s="9" t="s">
        <v>24</v>
      </c>
      <c r="E131" s="9">
        <v>908110</v>
      </c>
      <c r="F131" s="10">
        <v>0.6875</v>
      </c>
      <c r="G131" s="12" t="s">
        <v>63</v>
      </c>
      <c r="H131" s="9" t="s">
        <v>87</v>
      </c>
      <c r="I131" s="10">
        <v>0.73263888888888884</v>
      </c>
      <c r="J131" s="9" t="s">
        <v>67</v>
      </c>
      <c r="K131" s="9" t="s">
        <v>28</v>
      </c>
      <c r="L131" s="17">
        <v>42.502000000000002</v>
      </c>
      <c r="M131" s="9" t="s">
        <v>44</v>
      </c>
      <c r="N131" s="9">
        <v>171</v>
      </c>
      <c r="O131" s="9" t="s">
        <v>51</v>
      </c>
      <c r="P131" s="9">
        <v>1.4</v>
      </c>
      <c r="Q131" s="9" t="s">
        <v>31</v>
      </c>
      <c r="R131" s="9" t="s">
        <v>32</v>
      </c>
      <c r="S131" s="9">
        <f t="shared" si="10"/>
        <v>59.502800000000001</v>
      </c>
      <c r="T131" s="20">
        <f t="shared" si="9"/>
        <v>10174.978800000001</v>
      </c>
      <c r="X131" s="33"/>
    </row>
    <row r="132" spans="1:24" s="11" customFormat="1" ht="15" x14ac:dyDescent="0.25">
      <c r="A132" s="19" t="s">
        <v>86</v>
      </c>
      <c r="B132" s="9">
        <v>90843</v>
      </c>
      <c r="C132" s="9" t="s">
        <v>23</v>
      </c>
      <c r="D132" s="9" t="s">
        <v>24</v>
      </c>
      <c r="E132" s="9">
        <v>908105</v>
      </c>
      <c r="F132" s="10">
        <v>0.6875</v>
      </c>
      <c r="G132" s="12" t="s">
        <v>63</v>
      </c>
      <c r="H132" s="9" t="s">
        <v>87</v>
      </c>
      <c r="I132" s="10">
        <v>0.7222222222222221</v>
      </c>
      <c r="J132" s="9" t="s">
        <v>67</v>
      </c>
      <c r="K132" s="9" t="s">
        <v>28</v>
      </c>
      <c r="L132" s="17">
        <v>29.734999999999999</v>
      </c>
      <c r="M132" s="9" t="s">
        <v>55</v>
      </c>
      <c r="N132" s="9">
        <v>34</v>
      </c>
      <c r="O132" s="9" t="s">
        <v>36</v>
      </c>
      <c r="P132" s="9">
        <v>1</v>
      </c>
      <c r="Q132" s="9" t="s">
        <v>31</v>
      </c>
      <c r="R132" s="9" t="s">
        <v>32</v>
      </c>
      <c r="S132" s="9">
        <f t="shared" si="10"/>
        <v>29.734999999999999</v>
      </c>
      <c r="T132" s="20">
        <f t="shared" si="9"/>
        <v>1010.99</v>
      </c>
      <c r="X132" s="33"/>
    </row>
    <row r="133" spans="1:24" s="11" customFormat="1" ht="15" x14ac:dyDescent="0.25">
      <c r="A133" s="19" t="s">
        <v>86</v>
      </c>
      <c r="B133" s="9">
        <v>90844</v>
      </c>
      <c r="C133" s="9" t="s">
        <v>23</v>
      </c>
      <c r="D133" s="9" t="s">
        <v>24</v>
      </c>
      <c r="E133" s="9">
        <v>908105</v>
      </c>
      <c r="F133" s="10">
        <v>0.6875</v>
      </c>
      <c r="G133" s="12" t="s">
        <v>63</v>
      </c>
      <c r="H133" s="9" t="s">
        <v>87</v>
      </c>
      <c r="I133" s="10">
        <v>0.7222222222222221</v>
      </c>
      <c r="J133" s="9"/>
      <c r="K133" s="9" t="s">
        <v>28</v>
      </c>
      <c r="L133" s="17">
        <v>29.734999999999999</v>
      </c>
      <c r="M133" s="9" t="s">
        <v>64</v>
      </c>
      <c r="N133" s="9">
        <v>98</v>
      </c>
      <c r="O133" s="9" t="s">
        <v>36</v>
      </c>
      <c r="P133" s="9">
        <v>1</v>
      </c>
      <c r="Q133" s="9" t="s">
        <v>31</v>
      </c>
      <c r="R133" s="9" t="s">
        <v>32</v>
      </c>
      <c r="S133" s="9">
        <f t="shared" si="10"/>
        <v>29.734999999999999</v>
      </c>
      <c r="T133" s="20">
        <f t="shared" si="9"/>
        <v>2914.0299999999997</v>
      </c>
      <c r="X133" s="33"/>
    </row>
    <row r="134" spans="1:24" s="11" customFormat="1" ht="15" x14ac:dyDescent="0.25">
      <c r="A134" s="9" t="s">
        <v>86</v>
      </c>
      <c r="B134" s="9">
        <v>90816</v>
      </c>
      <c r="C134" s="9" t="s">
        <v>23</v>
      </c>
      <c r="D134" s="9" t="s">
        <v>24</v>
      </c>
      <c r="E134" s="9">
        <v>908105</v>
      </c>
      <c r="F134" s="10">
        <v>0.72916666666666663</v>
      </c>
      <c r="G134" s="12" t="s">
        <v>63</v>
      </c>
      <c r="H134" s="9" t="s">
        <v>87</v>
      </c>
      <c r="I134" s="10">
        <v>0.76388888888888873</v>
      </c>
      <c r="J134" s="9" t="s">
        <v>42</v>
      </c>
      <c r="K134" s="9" t="s">
        <v>28</v>
      </c>
      <c r="L134" s="17">
        <v>29.734999999999999</v>
      </c>
      <c r="M134" s="9" t="s">
        <v>97</v>
      </c>
      <c r="N134" s="9">
        <v>82</v>
      </c>
      <c r="O134" s="9" t="s">
        <v>36</v>
      </c>
      <c r="P134" s="9">
        <v>1</v>
      </c>
      <c r="Q134" s="9" t="s">
        <v>31</v>
      </c>
      <c r="R134" s="9" t="s">
        <v>32</v>
      </c>
      <c r="S134" s="9">
        <f t="shared" si="10"/>
        <v>29.734999999999999</v>
      </c>
      <c r="T134" s="20">
        <f t="shared" si="9"/>
        <v>2438.27</v>
      </c>
      <c r="X134" s="33"/>
    </row>
    <row r="135" spans="1:24" s="11" customFormat="1" ht="15" x14ac:dyDescent="0.25">
      <c r="A135" s="9" t="s">
        <v>86</v>
      </c>
      <c r="B135" s="9">
        <v>90845</v>
      </c>
      <c r="C135" s="9" t="s">
        <v>23</v>
      </c>
      <c r="D135" s="9" t="s">
        <v>24</v>
      </c>
      <c r="E135" s="9">
        <v>908106</v>
      </c>
      <c r="F135" s="10">
        <v>0.72916666666666663</v>
      </c>
      <c r="G135" s="12" t="s">
        <v>63</v>
      </c>
      <c r="H135" s="9" t="s">
        <v>94</v>
      </c>
      <c r="I135" s="10">
        <v>0.77638888888888891</v>
      </c>
      <c r="J135" s="9" t="s">
        <v>42</v>
      </c>
      <c r="K135" s="9" t="s">
        <v>28</v>
      </c>
      <c r="L135" s="17">
        <v>41.521000000000001</v>
      </c>
      <c r="M135" s="9" t="s">
        <v>44</v>
      </c>
      <c r="N135" s="9">
        <v>171</v>
      </c>
      <c r="O135" s="9" t="s">
        <v>36</v>
      </c>
      <c r="P135" s="9">
        <v>1</v>
      </c>
      <c r="Q135" s="9" t="s">
        <v>31</v>
      </c>
      <c r="R135" s="9" t="s">
        <v>60</v>
      </c>
      <c r="S135" s="9">
        <v>41.521000000000001</v>
      </c>
      <c r="T135" s="20">
        <f t="shared" si="9"/>
        <v>7100.0910000000003</v>
      </c>
      <c r="X135" s="33"/>
    </row>
    <row r="136" spans="1:24" s="11" customFormat="1" ht="15" x14ac:dyDescent="0.25">
      <c r="A136" s="19" t="s">
        <v>86</v>
      </c>
      <c r="B136" s="9">
        <v>90845</v>
      </c>
      <c r="C136" s="9" t="s">
        <v>23</v>
      </c>
      <c r="D136" s="9" t="s">
        <v>24</v>
      </c>
      <c r="E136" s="9">
        <v>908106</v>
      </c>
      <c r="F136" s="10">
        <v>0.77083333333333337</v>
      </c>
      <c r="G136" s="12" t="s">
        <v>63</v>
      </c>
      <c r="H136" s="9" t="s">
        <v>94</v>
      </c>
      <c r="I136" s="10">
        <v>0.81805555555555554</v>
      </c>
      <c r="J136" s="9" t="s">
        <v>42</v>
      </c>
      <c r="K136" s="9" t="s">
        <v>28</v>
      </c>
      <c r="L136" s="17">
        <v>41.521000000000001</v>
      </c>
      <c r="M136" s="9" t="s">
        <v>29</v>
      </c>
      <c r="N136" s="9">
        <v>205</v>
      </c>
      <c r="O136" s="9" t="s">
        <v>36</v>
      </c>
      <c r="P136" s="9">
        <v>1</v>
      </c>
      <c r="Q136" s="9" t="s">
        <v>31</v>
      </c>
      <c r="R136" s="9" t="s">
        <v>60</v>
      </c>
      <c r="S136" s="9">
        <f t="shared" si="10"/>
        <v>41.521000000000001</v>
      </c>
      <c r="T136" s="20">
        <f t="shared" si="9"/>
        <v>8511.8050000000003</v>
      </c>
      <c r="X136" s="33"/>
    </row>
    <row r="137" spans="1:24" s="11" customFormat="1" ht="15" x14ac:dyDescent="0.25">
      <c r="A137" s="19" t="s">
        <v>86</v>
      </c>
      <c r="B137" s="9">
        <v>90846</v>
      </c>
      <c r="C137" s="9" t="s">
        <v>23</v>
      </c>
      <c r="D137" s="9" t="s">
        <v>24</v>
      </c>
      <c r="E137" s="9">
        <v>908105</v>
      </c>
      <c r="F137" s="10">
        <v>0.77083333333333337</v>
      </c>
      <c r="G137" s="12" t="s">
        <v>63</v>
      </c>
      <c r="H137" s="9" t="s">
        <v>87</v>
      </c>
      <c r="I137" s="10">
        <v>0.80555555555555547</v>
      </c>
      <c r="J137" s="9" t="s">
        <v>42</v>
      </c>
      <c r="K137" s="9" t="s">
        <v>28</v>
      </c>
      <c r="L137" s="17">
        <v>29.734999999999999</v>
      </c>
      <c r="M137" s="9" t="s">
        <v>64</v>
      </c>
      <c r="N137" s="9">
        <v>98</v>
      </c>
      <c r="O137" s="9" t="s">
        <v>34</v>
      </c>
      <c r="P137" s="9">
        <v>1</v>
      </c>
      <c r="Q137" s="9" t="s">
        <v>31</v>
      </c>
      <c r="R137" s="9" t="s">
        <v>32</v>
      </c>
      <c r="S137" s="9">
        <f t="shared" si="10"/>
        <v>29.734999999999999</v>
      </c>
      <c r="T137" s="20">
        <f t="shared" ref="T137:T168" si="11">S137*N137</f>
        <v>2914.0299999999997</v>
      </c>
      <c r="X137" s="33"/>
    </row>
    <row r="138" spans="1:24" s="11" customFormat="1" ht="15" x14ac:dyDescent="0.25">
      <c r="A138" s="19" t="s">
        <v>86</v>
      </c>
      <c r="B138" s="9">
        <v>90821</v>
      </c>
      <c r="C138" s="9" t="s">
        <v>23</v>
      </c>
      <c r="D138" s="9" t="s">
        <v>24</v>
      </c>
      <c r="E138" s="9">
        <v>908205</v>
      </c>
      <c r="F138" s="10">
        <v>0.27430555555555552</v>
      </c>
      <c r="G138" s="12" t="s">
        <v>87</v>
      </c>
      <c r="H138" s="9" t="s">
        <v>63</v>
      </c>
      <c r="I138" s="10">
        <v>0.30902777777777762</v>
      </c>
      <c r="J138" s="9" t="s">
        <v>27</v>
      </c>
      <c r="K138" s="9" t="s">
        <v>28</v>
      </c>
      <c r="L138" s="17">
        <v>29.347999999999999</v>
      </c>
      <c r="M138" s="9" t="s">
        <v>40</v>
      </c>
      <c r="N138" s="9">
        <v>227</v>
      </c>
      <c r="O138" s="9" t="s">
        <v>93</v>
      </c>
      <c r="P138" s="9">
        <v>1.4</v>
      </c>
      <c r="Q138" s="9" t="s">
        <v>31</v>
      </c>
      <c r="R138" s="9" t="s">
        <v>32</v>
      </c>
      <c r="S138" s="9">
        <f t="shared" si="10"/>
        <v>41.087199999999996</v>
      </c>
      <c r="T138" s="20">
        <f t="shared" si="11"/>
        <v>9326.7943999999989</v>
      </c>
      <c r="X138" s="33"/>
    </row>
    <row r="139" spans="1:24" s="11" customFormat="1" ht="15" x14ac:dyDescent="0.25">
      <c r="A139" s="19" t="s">
        <v>86</v>
      </c>
      <c r="B139" s="9">
        <v>90822</v>
      </c>
      <c r="C139" s="9" t="s">
        <v>23</v>
      </c>
      <c r="D139" s="9" t="s">
        <v>24</v>
      </c>
      <c r="E139" s="9">
        <v>908205</v>
      </c>
      <c r="F139" s="10">
        <v>0.27430555555555552</v>
      </c>
      <c r="G139" s="12" t="s">
        <v>87</v>
      </c>
      <c r="H139" s="9" t="s">
        <v>63</v>
      </c>
      <c r="I139" s="10">
        <v>0.30902777777777779</v>
      </c>
      <c r="J139" s="9" t="s">
        <v>27</v>
      </c>
      <c r="K139" s="9" t="s">
        <v>28</v>
      </c>
      <c r="L139" s="17">
        <v>29.347999999999999</v>
      </c>
      <c r="M139" s="9" t="s">
        <v>82</v>
      </c>
      <c r="N139" s="9">
        <v>76</v>
      </c>
      <c r="O139" s="9" t="s">
        <v>34</v>
      </c>
      <c r="P139" s="9">
        <v>1</v>
      </c>
      <c r="Q139" s="9" t="s">
        <v>31</v>
      </c>
      <c r="R139" s="9" t="s">
        <v>32</v>
      </c>
      <c r="S139" s="9">
        <f t="shared" si="10"/>
        <v>29.347999999999999</v>
      </c>
      <c r="T139" s="20">
        <f t="shared" si="11"/>
        <v>2230.4479999999999</v>
      </c>
      <c r="X139" s="33"/>
    </row>
    <row r="140" spans="1:24" s="11" customFormat="1" ht="15" x14ac:dyDescent="0.25">
      <c r="A140" s="19" t="s">
        <v>86</v>
      </c>
      <c r="B140" s="9">
        <v>90823</v>
      </c>
      <c r="C140" s="9" t="s">
        <v>23</v>
      </c>
      <c r="D140" s="9" t="s">
        <v>24</v>
      </c>
      <c r="E140" s="9">
        <v>908204</v>
      </c>
      <c r="F140" s="10">
        <v>0.27430555555555552</v>
      </c>
      <c r="G140" s="12" t="s">
        <v>95</v>
      </c>
      <c r="H140" s="9" t="s">
        <v>63</v>
      </c>
      <c r="I140" s="10">
        <v>0.3215277777777778</v>
      </c>
      <c r="J140" s="9" t="s">
        <v>27</v>
      </c>
      <c r="K140" s="9" t="s">
        <v>28</v>
      </c>
      <c r="L140" s="17">
        <v>41.183</v>
      </c>
      <c r="M140" s="9" t="s">
        <v>29</v>
      </c>
      <c r="N140" s="9">
        <v>205</v>
      </c>
      <c r="O140" s="9" t="s">
        <v>36</v>
      </c>
      <c r="P140" s="9">
        <v>1</v>
      </c>
      <c r="Q140" s="9" t="s">
        <v>31</v>
      </c>
      <c r="R140" s="9" t="s">
        <v>32</v>
      </c>
      <c r="S140" s="9">
        <f t="shared" si="10"/>
        <v>41.183</v>
      </c>
      <c r="T140" s="20">
        <f t="shared" si="11"/>
        <v>8442.5149999999994</v>
      </c>
      <c r="X140" s="33"/>
    </row>
    <row r="141" spans="1:24" s="11" customFormat="1" ht="15" x14ac:dyDescent="0.25">
      <c r="A141" s="19" t="s">
        <v>86</v>
      </c>
      <c r="B141" s="9">
        <v>90824</v>
      </c>
      <c r="C141" s="9" t="s">
        <v>23</v>
      </c>
      <c r="D141" s="9" t="s">
        <v>24</v>
      </c>
      <c r="E141" s="9">
        <v>908208</v>
      </c>
      <c r="F141" s="10">
        <v>0.29097222222222224</v>
      </c>
      <c r="G141" s="12" t="s">
        <v>96</v>
      </c>
      <c r="H141" s="9" t="s">
        <v>63</v>
      </c>
      <c r="I141" s="10">
        <v>0.31944444444444448</v>
      </c>
      <c r="J141" s="9" t="s">
        <v>27</v>
      </c>
      <c r="K141" s="9" t="s">
        <v>28</v>
      </c>
      <c r="L141" s="17">
        <v>23.696999999999999</v>
      </c>
      <c r="M141" s="9" t="s">
        <v>29</v>
      </c>
      <c r="N141" s="9">
        <v>205</v>
      </c>
      <c r="O141" s="9" t="s">
        <v>34</v>
      </c>
      <c r="P141" s="9">
        <v>1</v>
      </c>
      <c r="Q141" s="9" t="s">
        <v>31</v>
      </c>
      <c r="R141" s="9" t="s">
        <v>60</v>
      </c>
      <c r="S141" s="9">
        <f t="shared" si="10"/>
        <v>23.696999999999999</v>
      </c>
      <c r="T141" s="20">
        <f t="shared" si="11"/>
        <v>4857.8850000000002</v>
      </c>
      <c r="X141" s="33"/>
    </row>
    <row r="142" spans="1:24" s="11" customFormat="1" ht="15" x14ac:dyDescent="0.25">
      <c r="A142" s="19" t="s">
        <v>86</v>
      </c>
      <c r="B142" s="9">
        <v>90825</v>
      </c>
      <c r="C142" s="9" t="s">
        <v>23</v>
      </c>
      <c r="D142" s="9" t="s">
        <v>24</v>
      </c>
      <c r="E142" s="9">
        <v>908205</v>
      </c>
      <c r="F142" s="10">
        <v>0.28819444444444448</v>
      </c>
      <c r="G142" s="12" t="s">
        <v>87</v>
      </c>
      <c r="H142" s="9" t="s">
        <v>63</v>
      </c>
      <c r="I142" s="10">
        <v>0.32291666666666657</v>
      </c>
      <c r="J142" s="9" t="s">
        <v>27</v>
      </c>
      <c r="K142" s="9" t="s">
        <v>28</v>
      </c>
      <c r="L142" s="17">
        <v>29.347999999999999</v>
      </c>
      <c r="M142" s="9" t="s">
        <v>83</v>
      </c>
      <c r="N142" s="9">
        <v>22</v>
      </c>
      <c r="O142" s="9" t="s">
        <v>34</v>
      </c>
      <c r="P142" s="9">
        <v>1</v>
      </c>
      <c r="Q142" s="9" t="s">
        <v>31</v>
      </c>
      <c r="R142" s="9" t="s">
        <v>32</v>
      </c>
      <c r="S142" s="9">
        <f t="shared" si="10"/>
        <v>29.347999999999999</v>
      </c>
      <c r="T142" s="20">
        <f t="shared" si="11"/>
        <v>645.65599999999995</v>
      </c>
      <c r="X142" s="33"/>
    </row>
    <row r="143" spans="1:24" s="11" customFormat="1" ht="15" x14ac:dyDescent="0.25">
      <c r="A143" s="19" t="s">
        <v>86</v>
      </c>
      <c r="B143" s="9">
        <v>90827</v>
      </c>
      <c r="C143" s="9" t="s">
        <v>23</v>
      </c>
      <c r="D143" s="9" t="s">
        <v>24</v>
      </c>
      <c r="E143" s="9">
        <v>908203</v>
      </c>
      <c r="F143" s="10">
        <v>0.30208333333333331</v>
      </c>
      <c r="G143" s="12" t="s">
        <v>90</v>
      </c>
      <c r="H143" s="9" t="s">
        <v>63</v>
      </c>
      <c r="I143" s="10">
        <v>0.3215277777777778</v>
      </c>
      <c r="J143" s="9" t="s">
        <v>27</v>
      </c>
      <c r="K143" s="9" t="s">
        <v>28</v>
      </c>
      <c r="L143" s="17">
        <v>14.794</v>
      </c>
      <c r="M143" s="9" t="s">
        <v>44</v>
      </c>
      <c r="N143" s="9">
        <v>171</v>
      </c>
      <c r="O143" s="9" t="s">
        <v>30</v>
      </c>
      <c r="P143" s="9">
        <v>1.6</v>
      </c>
      <c r="Q143" s="9" t="s">
        <v>31</v>
      </c>
      <c r="R143" s="9" t="s">
        <v>32</v>
      </c>
      <c r="S143" s="9">
        <f t="shared" si="10"/>
        <v>23.670400000000001</v>
      </c>
      <c r="T143" s="20">
        <f t="shared" si="11"/>
        <v>4047.6384000000003</v>
      </c>
      <c r="X143" s="33"/>
    </row>
    <row r="144" spans="1:24" s="11" customFormat="1" ht="15" x14ac:dyDescent="0.25">
      <c r="A144" s="19" t="s">
        <v>86</v>
      </c>
      <c r="B144" s="9">
        <v>90828</v>
      </c>
      <c r="C144" s="9" t="s">
        <v>23</v>
      </c>
      <c r="D144" s="9" t="s">
        <v>24</v>
      </c>
      <c r="E144" s="9">
        <v>908206</v>
      </c>
      <c r="F144" s="10">
        <v>0.33333333333333331</v>
      </c>
      <c r="G144" s="12" t="s">
        <v>87</v>
      </c>
      <c r="H144" s="9" t="s">
        <v>63</v>
      </c>
      <c r="I144" s="10">
        <v>0.3666666666666667</v>
      </c>
      <c r="J144" s="9" t="s">
        <v>27</v>
      </c>
      <c r="K144" s="9" t="s">
        <v>28</v>
      </c>
      <c r="L144" s="17">
        <v>29.776</v>
      </c>
      <c r="M144" s="9" t="s">
        <v>29</v>
      </c>
      <c r="N144" s="9">
        <v>205</v>
      </c>
      <c r="O144" s="9" t="s">
        <v>34</v>
      </c>
      <c r="P144" s="9">
        <v>1</v>
      </c>
      <c r="Q144" s="9" t="s">
        <v>31</v>
      </c>
      <c r="R144" s="9" t="s">
        <v>32</v>
      </c>
      <c r="S144" s="9">
        <f t="shared" si="10"/>
        <v>29.776</v>
      </c>
      <c r="T144" s="20">
        <f t="shared" si="11"/>
        <v>6104.08</v>
      </c>
      <c r="X144" s="33"/>
    </row>
    <row r="145" spans="1:24" s="11" customFormat="1" ht="15" x14ac:dyDescent="0.25">
      <c r="A145" s="19" t="s">
        <v>86</v>
      </c>
      <c r="B145" s="9">
        <v>90852</v>
      </c>
      <c r="C145" s="9" t="s">
        <v>23</v>
      </c>
      <c r="D145" s="9" t="s">
        <v>24</v>
      </c>
      <c r="E145" s="9">
        <v>908206</v>
      </c>
      <c r="F145" s="10">
        <v>0.33333333333333331</v>
      </c>
      <c r="G145" s="12" t="s">
        <v>87</v>
      </c>
      <c r="H145" s="9" t="s">
        <v>63</v>
      </c>
      <c r="I145" s="10">
        <v>0.3666666666666667</v>
      </c>
      <c r="J145" s="9" t="s">
        <v>27</v>
      </c>
      <c r="K145" s="9" t="s">
        <v>28</v>
      </c>
      <c r="L145" s="17">
        <v>29.776</v>
      </c>
      <c r="M145" s="9" t="s">
        <v>80</v>
      </c>
      <c r="N145" s="9">
        <v>18</v>
      </c>
      <c r="O145" s="9" t="s">
        <v>34</v>
      </c>
      <c r="P145" s="9">
        <v>1</v>
      </c>
      <c r="Q145" s="9" t="s">
        <v>31</v>
      </c>
      <c r="R145" s="9" t="s">
        <v>32</v>
      </c>
      <c r="S145" s="9">
        <f t="shared" si="10"/>
        <v>29.776</v>
      </c>
      <c r="T145" s="20">
        <f t="shared" si="11"/>
        <v>535.96799999999996</v>
      </c>
      <c r="X145" s="33"/>
    </row>
    <row r="146" spans="1:24" s="11" customFormat="1" ht="15" x14ac:dyDescent="0.25">
      <c r="A146" s="19" t="s">
        <v>86</v>
      </c>
      <c r="B146" s="9">
        <v>90829</v>
      </c>
      <c r="C146" s="9" t="s">
        <v>23</v>
      </c>
      <c r="D146" s="9" t="s">
        <v>24</v>
      </c>
      <c r="E146" s="9">
        <v>908205</v>
      </c>
      <c r="F146" s="10">
        <v>0.35416666666666669</v>
      </c>
      <c r="G146" s="12" t="s">
        <v>87</v>
      </c>
      <c r="H146" s="9" t="s">
        <v>63</v>
      </c>
      <c r="I146" s="10">
        <v>0.38888888888888878</v>
      </c>
      <c r="J146" s="9"/>
      <c r="K146" s="9" t="s">
        <v>28</v>
      </c>
      <c r="L146" s="17">
        <v>29.776</v>
      </c>
      <c r="M146" s="9" t="s">
        <v>40</v>
      </c>
      <c r="N146" s="9">
        <v>227</v>
      </c>
      <c r="O146" s="9" t="s">
        <v>34</v>
      </c>
      <c r="P146" s="9">
        <v>1</v>
      </c>
      <c r="Q146" s="9" t="s">
        <v>31</v>
      </c>
      <c r="R146" s="9" t="s">
        <v>32</v>
      </c>
      <c r="S146" s="9">
        <f t="shared" si="10"/>
        <v>29.776</v>
      </c>
      <c r="T146" s="20">
        <f t="shared" si="11"/>
        <v>6759.152</v>
      </c>
      <c r="X146" s="33"/>
    </row>
    <row r="147" spans="1:24" s="11" customFormat="1" ht="15" x14ac:dyDescent="0.25">
      <c r="A147" s="19" t="s">
        <v>86</v>
      </c>
      <c r="B147" s="9">
        <v>90830</v>
      </c>
      <c r="C147" s="9" t="s">
        <v>23</v>
      </c>
      <c r="D147" s="9" t="s">
        <v>24</v>
      </c>
      <c r="E147" s="9">
        <v>908205</v>
      </c>
      <c r="F147" s="10">
        <v>0.33333333333333331</v>
      </c>
      <c r="G147" s="12" t="s">
        <v>87</v>
      </c>
      <c r="H147" s="9" t="s">
        <v>63</v>
      </c>
      <c r="I147" s="10">
        <v>0.36805555555555541</v>
      </c>
      <c r="J147" s="9" t="s">
        <v>27</v>
      </c>
      <c r="K147" s="9" t="s">
        <v>28</v>
      </c>
      <c r="L147" s="17">
        <v>29.776</v>
      </c>
      <c r="M147" s="9" t="s">
        <v>82</v>
      </c>
      <c r="N147" s="9">
        <v>76</v>
      </c>
      <c r="O147" s="9" t="s">
        <v>34</v>
      </c>
      <c r="P147" s="9">
        <v>1</v>
      </c>
      <c r="Q147" s="9" t="s">
        <v>31</v>
      </c>
      <c r="R147" s="9" t="s">
        <v>32</v>
      </c>
      <c r="S147" s="9">
        <f t="shared" si="10"/>
        <v>29.776</v>
      </c>
      <c r="T147" s="20">
        <f t="shared" si="11"/>
        <v>2262.9760000000001</v>
      </c>
      <c r="X147" s="33"/>
    </row>
    <row r="148" spans="1:24" s="11" customFormat="1" ht="15" x14ac:dyDescent="0.25">
      <c r="A148" s="19" t="s">
        <v>86</v>
      </c>
      <c r="B148" s="9">
        <v>90831</v>
      </c>
      <c r="C148" s="9" t="s">
        <v>23</v>
      </c>
      <c r="D148" s="9" t="s">
        <v>24</v>
      </c>
      <c r="E148" s="9">
        <v>908205</v>
      </c>
      <c r="F148" s="10">
        <v>0.45833333333333331</v>
      </c>
      <c r="G148" s="12" t="s">
        <v>87</v>
      </c>
      <c r="H148" s="9" t="s">
        <v>63</v>
      </c>
      <c r="I148" s="10">
        <v>0.49305555555555541</v>
      </c>
      <c r="J148" s="9"/>
      <c r="K148" s="9" t="s">
        <v>28</v>
      </c>
      <c r="L148" s="17">
        <v>29.776</v>
      </c>
      <c r="M148" s="9" t="s">
        <v>89</v>
      </c>
      <c r="N148" s="9">
        <v>303</v>
      </c>
      <c r="O148" s="9" t="s">
        <v>36</v>
      </c>
      <c r="P148" s="9">
        <v>1</v>
      </c>
      <c r="Q148" s="9" t="s">
        <v>31</v>
      </c>
      <c r="R148" s="9" t="s">
        <v>32</v>
      </c>
      <c r="S148" s="9">
        <f t="shared" si="10"/>
        <v>29.776</v>
      </c>
      <c r="T148" s="20">
        <f t="shared" si="11"/>
        <v>9022.1280000000006</v>
      </c>
      <c r="X148" s="33"/>
    </row>
    <row r="149" spans="1:24" s="11" customFormat="1" ht="15" x14ac:dyDescent="0.25">
      <c r="A149" s="19" t="s">
        <v>86</v>
      </c>
      <c r="B149" s="9">
        <v>90832</v>
      </c>
      <c r="C149" s="9" t="s">
        <v>23</v>
      </c>
      <c r="D149" s="9" t="s">
        <v>24</v>
      </c>
      <c r="E149" s="9">
        <v>908205</v>
      </c>
      <c r="F149" s="10">
        <v>0.54861111111111105</v>
      </c>
      <c r="G149" s="12" t="s">
        <v>87</v>
      </c>
      <c r="H149" s="9" t="s">
        <v>63</v>
      </c>
      <c r="I149" s="10">
        <v>0.58333333333333337</v>
      </c>
      <c r="J149" s="9" t="s">
        <v>39</v>
      </c>
      <c r="K149" s="9" t="s">
        <v>28</v>
      </c>
      <c r="L149" s="17">
        <v>29.347999999999999</v>
      </c>
      <c r="M149" s="9" t="s">
        <v>40</v>
      </c>
      <c r="N149" s="9">
        <v>227</v>
      </c>
      <c r="O149" s="9" t="s">
        <v>51</v>
      </c>
      <c r="P149" s="9">
        <v>1.4</v>
      </c>
      <c r="Q149" s="9" t="s">
        <v>31</v>
      </c>
      <c r="R149" s="9" t="s">
        <v>32</v>
      </c>
      <c r="S149" s="9">
        <f t="shared" si="10"/>
        <v>41.087199999999996</v>
      </c>
      <c r="T149" s="20">
        <f t="shared" si="11"/>
        <v>9326.7943999999989</v>
      </c>
      <c r="X149" s="33"/>
    </row>
    <row r="150" spans="1:24" s="11" customFormat="1" ht="15" x14ac:dyDescent="0.25">
      <c r="A150" s="19" t="s">
        <v>86</v>
      </c>
      <c r="B150" s="9">
        <v>90833</v>
      </c>
      <c r="C150" s="9" t="s">
        <v>23</v>
      </c>
      <c r="D150" s="9" t="s">
        <v>24</v>
      </c>
      <c r="E150" s="9">
        <v>908205</v>
      </c>
      <c r="F150" s="10">
        <v>0.54513888888888895</v>
      </c>
      <c r="G150" s="12" t="s">
        <v>87</v>
      </c>
      <c r="H150" s="9" t="s">
        <v>63</v>
      </c>
      <c r="I150" s="10">
        <v>0.57986111111111105</v>
      </c>
      <c r="J150" s="9" t="s">
        <v>39</v>
      </c>
      <c r="K150" s="9" t="s">
        <v>28</v>
      </c>
      <c r="L150" s="17">
        <v>29.347999999999999</v>
      </c>
      <c r="M150" s="9" t="s">
        <v>82</v>
      </c>
      <c r="N150" s="9">
        <v>76</v>
      </c>
      <c r="O150" s="9" t="s">
        <v>34</v>
      </c>
      <c r="P150" s="9">
        <v>1</v>
      </c>
      <c r="Q150" s="9" t="s">
        <v>31</v>
      </c>
      <c r="R150" s="9" t="s">
        <v>32</v>
      </c>
      <c r="S150" s="9">
        <f t="shared" si="10"/>
        <v>29.347999999999999</v>
      </c>
      <c r="T150" s="20">
        <f t="shared" si="11"/>
        <v>2230.4479999999999</v>
      </c>
      <c r="X150" s="33"/>
    </row>
    <row r="151" spans="1:24" s="11" customFormat="1" ht="15" x14ac:dyDescent="0.25">
      <c r="A151" s="19" t="s">
        <v>86</v>
      </c>
      <c r="B151" s="9">
        <v>90850</v>
      </c>
      <c r="C151" s="9" t="s">
        <v>23</v>
      </c>
      <c r="D151" s="9" t="s">
        <v>24</v>
      </c>
      <c r="E151" s="9">
        <v>908205</v>
      </c>
      <c r="F151" s="10">
        <v>0.59027777777777779</v>
      </c>
      <c r="G151" s="12" t="s">
        <v>87</v>
      </c>
      <c r="H151" s="9" t="s">
        <v>63</v>
      </c>
      <c r="I151" s="10">
        <v>0.625</v>
      </c>
      <c r="J151" s="9" t="s">
        <v>39</v>
      </c>
      <c r="K151" s="9" t="s">
        <v>28</v>
      </c>
      <c r="L151" s="17">
        <v>29.347999999999999</v>
      </c>
      <c r="M151" s="9" t="s">
        <v>88</v>
      </c>
      <c r="N151" s="9">
        <v>45</v>
      </c>
      <c r="O151" s="9" t="s">
        <v>36</v>
      </c>
      <c r="P151" s="9">
        <v>1</v>
      </c>
      <c r="Q151" s="9" t="s">
        <v>31</v>
      </c>
      <c r="R151" s="9" t="s">
        <v>32</v>
      </c>
      <c r="S151" s="9">
        <f t="shared" si="10"/>
        <v>29.347999999999999</v>
      </c>
      <c r="T151" s="20">
        <f t="shared" si="11"/>
        <v>1320.6599999999999</v>
      </c>
      <c r="X151" s="33"/>
    </row>
    <row r="152" spans="1:24" s="11" customFormat="1" ht="15" x14ac:dyDescent="0.25">
      <c r="A152" s="19" t="s">
        <v>86</v>
      </c>
      <c r="B152" s="9">
        <v>90834</v>
      </c>
      <c r="C152" s="9" t="s">
        <v>23</v>
      </c>
      <c r="D152" s="9" t="s">
        <v>24</v>
      </c>
      <c r="E152" s="9">
        <v>908205</v>
      </c>
      <c r="F152" s="10">
        <v>0.60416666666666663</v>
      </c>
      <c r="G152" s="12" t="s">
        <v>87</v>
      </c>
      <c r="H152" s="9" t="s">
        <v>63</v>
      </c>
      <c r="I152" s="10">
        <v>0.63888888888888873</v>
      </c>
      <c r="J152" s="9" t="s">
        <v>39</v>
      </c>
      <c r="K152" s="9" t="s">
        <v>28</v>
      </c>
      <c r="L152" s="17">
        <v>29.776</v>
      </c>
      <c r="M152" s="9" t="s">
        <v>40</v>
      </c>
      <c r="N152" s="9">
        <v>227</v>
      </c>
      <c r="O152" s="9" t="s">
        <v>36</v>
      </c>
      <c r="P152" s="9">
        <v>1</v>
      </c>
      <c r="Q152" s="9" t="s">
        <v>31</v>
      </c>
      <c r="R152" s="9" t="s">
        <v>32</v>
      </c>
      <c r="S152" s="9">
        <f t="shared" si="10"/>
        <v>29.776</v>
      </c>
      <c r="T152" s="20">
        <f t="shared" si="11"/>
        <v>6759.152</v>
      </c>
      <c r="X152" s="33"/>
    </row>
    <row r="153" spans="1:24" s="11" customFormat="1" ht="15" x14ac:dyDescent="0.25">
      <c r="A153" s="19" t="s">
        <v>86</v>
      </c>
      <c r="B153" s="9">
        <v>90835</v>
      </c>
      <c r="C153" s="9" t="s">
        <v>23</v>
      </c>
      <c r="D153" s="9" t="s">
        <v>24</v>
      </c>
      <c r="E153" s="9">
        <v>908205</v>
      </c>
      <c r="F153" s="10">
        <v>0.62847222222222221</v>
      </c>
      <c r="G153" s="12" t="s">
        <v>87</v>
      </c>
      <c r="H153" s="9" t="s">
        <v>63</v>
      </c>
      <c r="I153" s="10">
        <v>0.66319444444444431</v>
      </c>
      <c r="J153" s="9"/>
      <c r="K153" s="9" t="s">
        <v>28</v>
      </c>
      <c r="L153" s="17">
        <v>29.776</v>
      </c>
      <c r="M153" s="9" t="s">
        <v>64</v>
      </c>
      <c r="N153" s="9">
        <v>98</v>
      </c>
      <c r="O153" s="9" t="s">
        <v>51</v>
      </c>
      <c r="P153" s="9">
        <v>1.4</v>
      </c>
      <c r="Q153" s="9" t="s">
        <v>31</v>
      </c>
      <c r="R153" s="9" t="s">
        <v>32</v>
      </c>
      <c r="S153" s="9">
        <f t="shared" si="10"/>
        <v>41.686399999999999</v>
      </c>
      <c r="T153" s="20">
        <f t="shared" si="11"/>
        <v>4085.2671999999998</v>
      </c>
      <c r="X153" s="33"/>
    </row>
    <row r="154" spans="1:24" s="11" customFormat="1" ht="15" x14ac:dyDescent="0.25">
      <c r="A154" s="19" t="s">
        <v>86</v>
      </c>
      <c r="B154" s="9">
        <v>90841</v>
      </c>
      <c r="C154" s="9" t="s">
        <v>23</v>
      </c>
      <c r="D154" s="9" t="s">
        <v>24</v>
      </c>
      <c r="E154" s="9">
        <v>908205</v>
      </c>
      <c r="F154" s="10">
        <v>0.62847222222222221</v>
      </c>
      <c r="G154" s="12" t="s">
        <v>87</v>
      </c>
      <c r="H154" s="9" t="s">
        <v>63</v>
      </c>
      <c r="I154" s="10">
        <v>0.66319444444444442</v>
      </c>
      <c r="J154" s="9" t="s">
        <v>67</v>
      </c>
      <c r="K154" s="9" t="s">
        <v>28</v>
      </c>
      <c r="L154" s="17">
        <v>29.776</v>
      </c>
      <c r="M154" s="9" t="s">
        <v>44</v>
      </c>
      <c r="N154" s="9">
        <v>171</v>
      </c>
      <c r="O154" s="9" t="s">
        <v>51</v>
      </c>
      <c r="P154" s="9">
        <v>1.4</v>
      </c>
      <c r="Q154" s="9" t="s">
        <v>31</v>
      </c>
      <c r="R154" s="9" t="s">
        <v>32</v>
      </c>
      <c r="S154" s="9">
        <f t="shared" si="10"/>
        <v>41.686399999999999</v>
      </c>
      <c r="T154" s="20">
        <f t="shared" si="11"/>
        <v>7128.3743999999997</v>
      </c>
      <c r="X154" s="33"/>
    </row>
    <row r="155" spans="1:24" s="11" customFormat="1" ht="15.75" thickBot="1" x14ac:dyDescent="0.3">
      <c r="A155" s="19" t="s">
        <v>86</v>
      </c>
      <c r="B155" s="9">
        <v>90836</v>
      </c>
      <c r="C155" s="9" t="s">
        <v>23</v>
      </c>
      <c r="D155" s="9" t="s">
        <v>24</v>
      </c>
      <c r="E155" s="9">
        <v>908201</v>
      </c>
      <c r="F155" s="10">
        <v>0.71180555555555547</v>
      </c>
      <c r="G155" s="12" t="s">
        <v>94</v>
      </c>
      <c r="H155" s="9" t="s">
        <v>63</v>
      </c>
      <c r="I155" s="10">
        <v>0.76388888888888873</v>
      </c>
      <c r="J155" s="9" t="s">
        <v>42</v>
      </c>
      <c r="K155" s="9" t="s">
        <v>28</v>
      </c>
      <c r="L155" s="17">
        <v>46.726999999999997</v>
      </c>
      <c r="M155" s="9" t="s">
        <v>44</v>
      </c>
      <c r="N155" s="9">
        <v>171</v>
      </c>
      <c r="O155" s="9" t="s">
        <v>36</v>
      </c>
      <c r="P155" s="9">
        <v>1</v>
      </c>
      <c r="Q155" s="9" t="s">
        <v>31</v>
      </c>
      <c r="R155" s="9" t="s">
        <v>60</v>
      </c>
      <c r="S155" s="9">
        <f t="shared" si="10"/>
        <v>46.726999999999997</v>
      </c>
      <c r="T155" s="20">
        <f t="shared" si="11"/>
        <v>7990.3169999999991</v>
      </c>
      <c r="X155" s="33"/>
    </row>
    <row r="156" spans="1:24" s="11" customFormat="1" ht="15.75" thickBot="1" x14ac:dyDescent="0.3">
      <c r="A156" s="19" t="s">
        <v>86</v>
      </c>
      <c r="B156" s="9">
        <v>90837</v>
      </c>
      <c r="C156" s="9" t="s">
        <v>23</v>
      </c>
      <c r="D156" s="9" t="s">
        <v>24</v>
      </c>
      <c r="E156" s="9">
        <v>908205</v>
      </c>
      <c r="F156" s="10">
        <v>0.72916666666666663</v>
      </c>
      <c r="G156" s="12" t="s">
        <v>87</v>
      </c>
      <c r="H156" s="9" t="s">
        <v>63</v>
      </c>
      <c r="I156" s="10">
        <v>0.76388888888888873</v>
      </c>
      <c r="J156" s="9" t="s">
        <v>42</v>
      </c>
      <c r="K156" s="9" t="s">
        <v>28</v>
      </c>
      <c r="L156" s="17">
        <v>29.776</v>
      </c>
      <c r="M156" s="9" t="s">
        <v>97</v>
      </c>
      <c r="N156" s="9">
        <v>82</v>
      </c>
      <c r="O156" s="9" t="s">
        <v>34</v>
      </c>
      <c r="P156" s="9">
        <v>1</v>
      </c>
      <c r="Q156" s="9" t="s">
        <v>31</v>
      </c>
      <c r="R156" s="9" t="s">
        <v>32</v>
      </c>
      <c r="S156" s="9">
        <f t="shared" si="10"/>
        <v>29.776</v>
      </c>
      <c r="T156" s="20">
        <f t="shared" si="11"/>
        <v>2441.6320000000001</v>
      </c>
      <c r="U156" s="26">
        <f>SUM(T117:T156)</f>
        <v>194785.31639999998</v>
      </c>
      <c r="X156" s="33"/>
    </row>
    <row r="157" spans="1:24" s="11" customFormat="1" ht="15" x14ac:dyDescent="0.25">
      <c r="A157" s="9" t="s">
        <v>98</v>
      </c>
      <c r="B157" s="9">
        <v>91001</v>
      </c>
      <c r="C157" s="9" t="s">
        <v>23</v>
      </c>
      <c r="D157" s="9" t="s">
        <v>24</v>
      </c>
      <c r="E157" s="9">
        <v>910101</v>
      </c>
      <c r="F157" s="10">
        <v>0.28819444444444448</v>
      </c>
      <c r="G157" s="12" t="s">
        <v>99</v>
      </c>
      <c r="H157" s="9" t="s">
        <v>100</v>
      </c>
      <c r="I157" s="10">
        <v>0.32222222222222224</v>
      </c>
      <c r="J157" s="9" t="s">
        <v>27</v>
      </c>
      <c r="K157" s="9" t="s">
        <v>28</v>
      </c>
      <c r="L157" s="17">
        <v>29.3</v>
      </c>
      <c r="M157" s="9" t="s">
        <v>29</v>
      </c>
      <c r="N157" s="9">
        <v>205</v>
      </c>
      <c r="O157" s="9" t="s">
        <v>36</v>
      </c>
      <c r="P157" s="9">
        <v>1</v>
      </c>
      <c r="Q157" s="9" t="s">
        <v>31</v>
      </c>
      <c r="R157" s="9" t="s">
        <v>60</v>
      </c>
      <c r="S157" s="9">
        <f t="shared" ref="S157:S220" si="12">L157*P157</f>
        <v>29.3</v>
      </c>
      <c r="T157" s="20">
        <f t="shared" si="11"/>
        <v>6006.5</v>
      </c>
      <c r="X157" s="33"/>
    </row>
    <row r="158" spans="1:24" s="11" customFormat="1" ht="15" x14ac:dyDescent="0.25">
      <c r="A158" s="9" t="s">
        <v>98</v>
      </c>
      <c r="B158" s="9">
        <v>91003</v>
      </c>
      <c r="C158" s="9" t="s">
        <v>23</v>
      </c>
      <c r="D158" s="9" t="s">
        <v>24</v>
      </c>
      <c r="E158" s="9">
        <v>910106</v>
      </c>
      <c r="F158" s="10">
        <v>0.28819444444444448</v>
      </c>
      <c r="G158" s="12" t="s">
        <v>101</v>
      </c>
      <c r="H158" s="9" t="s">
        <v>100</v>
      </c>
      <c r="I158" s="10">
        <v>0.31944444444444448</v>
      </c>
      <c r="J158" s="9" t="s">
        <v>27</v>
      </c>
      <c r="K158" s="9" t="s">
        <v>28</v>
      </c>
      <c r="L158" s="17">
        <v>28.48</v>
      </c>
      <c r="M158" s="9" t="s">
        <v>44</v>
      </c>
      <c r="N158" s="9">
        <v>171</v>
      </c>
      <c r="O158" s="9" t="s">
        <v>36</v>
      </c>
      <c r="P158" s="9">
        <v>1.6</v>
      </c>
      <c r="Q158" s="9" t="s">
        <v>31</v>
      </c>
      <c r="R158" s="9" t="s">
        <v>32</v>
      </c>
      <c r="S158" s="9">
        <f t="shared" si="12"/>
        <v>45.568000000000005</v>
      </c>
      <c r="T158" s="20">
        <f t="shared" si="11"/>
        <v>7792.1280000000006</v>
      </c>
      <c r="X158" s="33"/>
    </row>
    <row r="159" spans="1:24" s="11" customFormat="1" ht="15" x14ac:dyDescent="0.25">
      <c r="A159" s="19" t="s">
        <v>98</v>
      </c>
      <c r="B159" s="9">
        <v>91018</v>
      </c>
      <c r="C159" s="9" t="s">
        <v>23</v>
      </c>
      <c r="D159" s="9" t="s">
        <v>24</v>
      </c>
      <c r="E159" s="9">
        <v>910104</v>
      </c>
      <c r="F159" s="10">
        <v>0.28819444444444448</v>
      </c>
      <c r="G159" s="12" t="s">
        <v>102</v>
      </c>
      <c r="H159" s="9" t="s">
        <v>100</v>
      </c>
      <c r="I159" s="10">
        <v>0.31597222222222221</v>
      </c>
      <c r="J159" s="9" t="s">
        <v>27</v>
      </c>
      <c r="K159" s="9" t="s">
        <v>28</v>
      </c>
      <c r="L159" s="17">
        <v>24.863</v>
      </c>
      <c r="M159" s="9" t="s">
        <v>55</v>
      </c>
      <c r="N159" s="9">
        <v>34</v>
      </c>
      <c r="O159" s="9" t="s">
        <v>103</v>
      </c>
      <c r="P159" s="9">
        <v>1</v>
      </c>
      <c r="Q159" s="9" t="s">
        <v>31</v>
      </c>
      <c r="R159" s="9" t="s">
        <v>32</v>
      </c>
      <c r="S159" s="9">
        <f t="shared" si="12"/>
        <v>24.863</v>
      </c>
      <c r="T159" s="20">
        <f t="shared" si="11"/>
        <v>845.34199999999998</v>
      </c>
      <c r="X159" s="33"/>
    </row>
    <row r="160" spans="1:24" s="11" customFormat="1" ht="15" x14ac:dyDescent="0.25">
      <c r="A160" s="19" t="s">
        <v>98</v>
      </c>
      <c r="B160" s="9">
        <v>91019</v>
      </c>
      <c r="C160" s="9" t="s">
        <v>23</v>
      </c>
      <c r="D160" s="9" t="s">
        <v>24</v>
      </c>
      <c r="E160" s="9">
        <v>910104</v>
      </c>
      <c r="F160" s="10">
        <v>0.28125</v>
      </c>
      <c r="G160" s="12" t="s">
        <v>102</v>
      </c>
      <c r="H160" s="9" t="s">
        <v>100</v>
      </c>
      <c r="I160" s="10">
        <v>0.31944444444444448</v>
      </c>
      <c r="J160" s="9" t="s">
        <v>27</v>
      </c>
      <c r="K160" s="9" t="s">
        <v>28</v>
      </c>
      <c r="L160" s="17">
        <v>29.687999999999999</v>
      </c>
      <c r="M160" s="9" t="s">
        <v>64</v>
      </c>
      <c r="N160" s="9">
        <v>98</v>
      </c>
      <c r="O160" s="9" t="s">
        <v>34</v>
      </c>
      <c r="P160" s="9">
        <v>1</v>
      </c>
      <c r="Q160" s="9" t="s">
        <v>31</v>
      </c>
      <c r="R160" s="9" t="s">
        <v>32</v>
      </c>
      <c r="S160" s="9">
        <f t="shared" si="12"/>
        <v>29.687999999999999</v>
      </c>
      <c r="T160" s="20">
        <f t="shared" si="11"/>
        <v>2909.424</v>
      </c>
      <c r="X160" s="33"/>
    </row>
    <row r="161" spans="1:24" s="11" customFormat="1" ht="15" x14ac:dyDescent="0.25">
      <c r="A161" s="19" t="s">
        <v>98</v>
      </c>
      <c r="B161" s="9">
        <v>91005</v>
      </c>
      <c r="C161" s="9" t="s">
        <v>23</v>
      </c>
      <c r="D161" s="9" t="s">
        <v>24</v>
      </c>
      <c r="E161" s="9">
        <v>910103</v>
      </c>
      <c r="F161" s="10">
        <v>0.30902777777777779</v>
      </c>
      <c r="G161" s="12" t="s">
        <v>102</v>
      </c>
      <c r="H161" s="9" t="s">
        <v>100</v>
      </c>
      <c r="I161" s="10">
        <v>0.3472222222222221</v>
      </c>
      <c r="J161" s="9" t="s">
        <v>27</v>
      </c>
      <c r="K161" s="9" t="s">
        <v>28</v>
      </c>
      <c r="L161" s="17">
        <v>29.687999999999999</v>
      </c>
      <c r="M161" s="9" t="s">
        <v>65</v>
      </c>
      <c r="N161" s="9">
        <v>280</v>
      </c>
      <c r="O161" s="9" t="s">
        <v>36</v>
      </c>
      <c r="P161" s="9">
        <v>1</v>
      </c>
      <c r="Q161" s="9" t="s">
        <v>31</v>
      </c>
      <c r="R161" s="9" t="s">
        <v>32</v>
      </c>
      <c r="S161" s="9">
        <f t="shared" si="12"/>
        <v>29.687999999999999</v>
      </c>
      <c r="T161" s="20">
        <f t="shared" si="11"/>
        <v>8312.64</v>
      </c>
      <c r="X161" s="33"/>
    </row>
    <row r="162" spans="1:24" s="11" customFormat="1" ht="15" x14ac:dyDescent="0.25">
      <c r="A162" s="19" t="s">
        <v>98</v>
      </c>
      <c r="B162" s="9">
        <v>91006</v>
      </c>
      <c r="C162" s="9" t="s">
        <v>23</v>
      </c>
      <c r="D162" s="9" t="s">
        <v>24</v>
      </c>
      <c r="E162" s="9">
        <v>910107</v>
      </c>
      <c r="F162" s="10">
        <v>0.56944444444444442</v>
      </c>
      <c r="G162" s="12" t="s">
        <v>104</v>
      </c>
      <c r="H162" s="9" t="s">
        <v>100</v>
      </c>
      <c r="I162" s="10">
        <v>0.59375</v>
      </c>
      <c r="J162" s="9" t="s">
        <v>39</v>
      </c>
      <c r="K162" s="9" t="s">
        <v>28</v>
      </c>
      <c r="L162" s="17">
        <v>20.620999999999999</v>
      </c>
      <c r="M162" s="9" t="s">
        <v>44</v>
      </c>
      <c r="N162" s="9">
        <v>171</v>
      </c>
      <c r="O162" s="9" t="s">
        <v>36</v>
      </c>
      <c r="P162" s="9">
        <v>1</v>
      </c>
      <c r="Q162" s="9" t="s">
        <v>31</v>
      </c>
      <c r="R162" s="9" t="s">
        <v>60</v>
      </c>
      <c r="S162" s="9">
        <f t="shared" si="12"/>
        <v>20.620999999999999</v>
      </c>
      <c r="T162" s="20">
        <f t="shared" si="11"/>
        <v>3526.1909999999998</v>
      </c>
      <c r="X162" s="33"/>
    </row>
    <row r="163" spans="1:24" s="11" customFormat="1" ht="15" x14ac:dyDescent="0.25">
      <c r="A163" s="19" t="s">
        <v>98</v>
      </c>
      <c r="B163" s="9">
        <v>91029</v>
      </c>
      <c r="C163" s="9" t="s">
        <v>23</v>
      </c>
      <c r="D163" s="9" t="s">
        <v>24</v>
      </c>
      <c r="E163" s="9">
        <v>910104</v>
      </c>
      <c r="F163" s="10">
        <v>0.55208333333333337</v>
      </c>
      <c r="G163" s="12" t="s">
        <v>102</v>
      </c>
      <c r="H163" s="9" t="s">
        <v>63</v>
      </c>
      <c r="I163" s="10">
        <v>0.58680555555555558</v>
      </c>
      <c r="J163" s="9" t="s">
        <v>39</v>
      </c>
      <c r="K163" s="9" t="s">
        <v>28</v>
      </c>
      <c r="L163" s="17">
        <v>27.544</v>
      </c>
      <c r="M163" s="9" t="s">
        <v>55</v>
      </c>
      <c r="N163" s="9">
        <v>34</v>
      </c>
      <c r="O163" s="9" t="s">
        <v>34</v>
      </c>
      <c r="P163" s="9">
        <v>1</v>
      </c>
      <c r="Q163" s="9" t="s">
        <v>31</v>
      </c>
      <c r="R163" s="9" t="s">
        <v>32</v>
      </c>
      <c r="S163" s="9">
        <f t="shared" si="12"/>
        <v>27.544</v>
      </c>
      <c r="T163" s="20">
        <f t="shared" si="11"/>
        <v>936.49599999999998</v>
      </c>
      <c r="X163" s="33"/>
    </row>
    <row r="164" spans="1:24" s="11" customFormat="1" ht="15" x14ac:dyDescent="0.25">
      <c r="A164" s="19" t="s">
        <v>98</v>
      </c>
      <c r="B164" s="9">
        <v>91021</v>
      </c>
      <c r="C164" s="9" t="s">
        <v>23</v>
      </c>
      <c r="D164" s="9" t="s">
        <v>24</v>
      </c>
      <c r="E164" s="9">
        <v>910104</v>
      </c>
      <c r="F164" s="10">
        <v>0.55208333333333337</v>
      </c>
      <c r="G164" s="12" t="s">
        <v>102</v>
      </c>
      <c r="H164" s="9" t="s">
        <v>100</v>
      </c>
      <c r="I164" s="10">
        <v>0.58680555555555547</v>
      </c>
      <c r="J164" s="9" t="s">
        <v>39</v>
      </c>
      <c r="K164" s="9" t="s">
        <v>28</v>
      </c>
      <c r="L164" s="17">
        <v>27.544</v>
      </c>
      <c r="M164" s="9" t="s">
        <v>105</v>
      </c>
      <c r="N164" s="9">
        <v>75</v>
      </c>
      <c r="O164" s="9" t="s">
        <v>36</v>
      </c>
      <c r="P164" s="9">
        <v>1</v>
      </c>
      <c r="Q164" s="9" t="s">
        <v>31</v>
      </c>
      <c r="R164" s="9" t="s">
        <v>32</v>
      </c>
      <c r="S164" s="9">
        <f t="shared" si="12"/>
        <v>27.544</v>
      </c>
      <c r="T164" s="20">
        <f t="shared" si="11"/>
        <v>2065.8000000000002</v>
      </c>
      <c r="X164" s="33"/>
    </row>
    <row r="165" spans="1:24" s="11" customFormat="1" ht="15" x14ac:dyDescent="0.25">
      <c r="A165" s="9" t="s">
        <v>98</v>
      </c>
      <c r="B165" s="9">
        <v>91007</v>
      </c>
      <c r="C165" s="9" t="s">
        <v>23</v>
      </c>
      <c r="D165" s="9" t="s">
        <v>24</v>
      </c>
      <c r="E165" s="9">
        <v>910104</v>
      </c>
      <c r="F165" s="10">
        <v>0.59027777777777779</v>
      </c>
      <c r="G165" s="12" t="s">
        <v>102</v>
      </c>
      <c r="H165" s="9" t="s">
        <v>100</v>
      </c>
      <c r="I165" s="10">
        <v>0.62847222222222221</v>
      </c>
      <c r="J165" s="9" t="s">
        <v>39</v>
      </c>
      <c r="K165" s="9" t="s">
        <v>28</v>
      </c>
      <c r="L165" s="17">
        <v>27.544</v>
      </c>
      <c r="M165" s="9" t="s">
        <v>44</v>
      </c>
      <c r="N165" s="9">
        <v>171</v>
      </c>
      <c r="O165" s="9" t="s">
        <v>36</v>
      </c>
      <c r="P165" s="9">
        <v>1</v>
      </c>
      <c r="Q165" s="9" t="s">
        <v>31</v>
      </c>
      <c r="R165" s="9" t="s">
        <v>32</v>
      </c>
      <c r="S165" s="9">
        <f t="shared" si="12"/>
        <v>27.544</v>
      </c>
      <c r="T165" s="20">
        <f t="shared" si="11"/>
        <v>4710.0240000000003</v>
      </c>
      <c r="X165" s="33"/>
    </row>
    <row r="166" spans="1:24" s="11" customFormat="1" ht="15" x14ac:dyDescent="0.25">
      <c r="A166" s="19" t="s">
        <v>98</v>
      </c>
      <c r="B166" s="9">
        <v>91008</v>
      </c>
      <c r="C166" s="9" t="s">
        <v>23</v>
      </c>
      <c r="D166" s="9" t="s">
        <v>24</v>
      </c>
      <c r="E166" s="9">
        <v>910104</v>
      </c>
      <c r="F166" s="10">
        <v>0.63194444444444442</v>
      </c>
      <c r="G166" s="12" t="s">
        <v>102</v>
      </c>
      <c r="H166" s="9" t="s">
        <v>100</v>
      </c>
      <c r="I166" s="10">
        <v>0.66666666666666652</v>
      </c>
      <c r="J166" s="9"/>
      <c r="K166" s="9" t="s">
        <v>28</v>
      </c>
      <c r="L166" s="17">
        <v>27.544</v>
      </c>
      <c r="M166" s="9" t="s">
        <v>97</v>
      </c>
      <c r="N166" s="9">
        <v>82</v>
      </c>
      <c r="O166" s="9" t="s">
        <v>34</v>
      </c>
      <c r="P166" s="9">
        <v>1</v>
      </c>
      <c r="Q166" s="9" t="s">
        <v>31</v>
      </c>
      <c r="R166" s="9" t="s">
        <v>32</v>
      </c>
      <c r="S166" s="9">
        <f t="shared" si="12"/>
        <v>27.544</v>
      </c>
      <c r="T166" s="20">
        <f t="shared" si="11"/>
        <v>2258.6080000000002</v>
      </c>
      <c r="X166" s="33"/>
    </row>
    <row r="167" spans="1:24" s="11" customFormat="1" ht="15" x14ac:dyDescent="0.25">
      <c r="A167" s="19" t="s">
        <v>98</v>
      </c>
      <c r="B167" s="9">
        <v>91010</v>
      </c>
      <c r="C167" s="9" t="s">
        <v>23</v>
      </c>
      <c r="D167" s="9" t="s">
        <v>24</v>
      </c>
      <c r="E167" s="9">
        <v>910210</v>
      </c>
      <c r="F167" s="10">
        <v>0.50694444444444442</v>
      </c>
      <c r="G167" s="12" t="s">
        <v>100</v>
      </c>
      <c r="H167" s="9" t="s">
        <v>106</v>
      </c>
      <c r="I167" s="10">
        <v>0.5625</v>
      </c>
      <c r="J167" s="9" t="s">
        <v>39</v>
      </c>
      <c r="K167" s="9" t="s">
        <v>28</v>
      </c>
      <c r="L167" s="17">
        <v>48.917000000000002</v>
      </c>
      <c r="M167" s="9" t="s">
        <v>44</v>
      </c>
      <c r="N167" s="9">
        <v>171</v>
      </c>
      <c r="O167" s="9" t="s">
        <v>36</v>
      </c>
      <c r="P167" s="9">
        <v>1</v>
      </c>
      <c r="Q167" s="9" t="s">
        <v>31</v>
      </c>
      <c r="R167" s="9" t="s">
        <v>60</v>
      </c>
      <c r="S167" s="9">
        <f t="shared" si="12"/>
        <v>48.917000000000002</v>
      </c>
      <c r="T167" s="20">
        <f t="shared" si="11"/>
        <v>8364.8070000000007</v>
      </c>
      <c r="X167" s="33"/>
    </row>
    <row r="168" spans="1:24" s="11" customFormat="1" ht="15" x14ac:dyDescent="0.25">
      <c r="A168" s="19" t="s">
        <v>98</v>
      </c>
      <c r="B168" s="9">
        <v>91030</v>
      </c>
      <c r="C168" s="9" t="s">
        <v>23</v>
      </c>
      <c r="D168" s="9" t="s">
        <v>24</v>
      </c>
      <c r="E168" s="9">
        <v>910210</v>
      </c>
      <c r="F168" s="10">
        <v>0.50694444444444442</v>
      </c>
      <c r="G168" s="12" t="s">
        <v>100</v>
      </c>
      <c r="H168" s="9" t="s">
        <v>102</v>
      </c>
      <c r="I168" s="10">
        <v>0.54513888888888895</v>
      </c>
      <c r="J168" s="9" t="s">
        <v>39</v>
      </c>
      <c r="K168" s="9" t="s">
        <v>28</v>
      </c>
      <c r="L168" s="17">
        <v>30.16</v>
      </c>
      <c r="M168" s="9" t="s">
        <v>55</v>
      </c>
      <c r="N168" s="9">
        <v>34</v>
      </c>
      <c r="O168" s="9" t="s">
        <v>34</v>
      </c>
      <c r="P168" s="9">
        <v>1</v>
      </c>
      <c r="Q168" s="9" t="s">
        <v>31</v>
      </c>
      <c r="R168" s="9" t="s">
        <v>60</v>
      </c>
      <c r="S168" s="9">
        <f t="shared" si="12"/>
        <v>30.16</v>
      </c>
      <c r="T168" s="20">
        <f t="shared" si="11"/>
        <v>1025.44</v>
      </c>
      <c r="X168" s="33"/>
    </row>
    <row r="169" spans="1:24" s="11" customFormat="1" ht="15" x14ac:dyDescent="0.25">
      <c r="A169" s="19" t="s">
        <v>98</v>
      </c>
      <c r="B169" s="9">
        <v>91023</v>
      </c>
      <c r="C169" s="9" t="s">
        <v>23</v>
      </c>
      <c r="D169" s="9" t="s">
        <v>24</v>
      </c>
      <c r="E169" s="9">
        <v>910201</v>
      </c>
      <c r="F169" s="10">
        <v>0.51041666666666663</v>
      </c>
      <c r="G169" s="12" t="s">
        <v>100</v>
      </c>
      <c r="H169" s="9" t="s">
        <v>102</v>
      </c>
      <c r="I169" s="10">
        <v>0.54861111111111105</v>
      </c>
      <c r="J169" s="9" t="s">
        <v>42</v>
      </c>
      <c r="K169" s="9" t="s">
        <v>28</v>
      </c>
      <c r="L169" s="17">
        <v>30.16</v>
      </c>
      <c r="M169" s="9" t="s">
        <v>83</v>
      </c>
      <c r="N169" s="9">
        <v>22</v>
      </c>
      <c r="O169" s="9" t="s">
        <v>34</v>
      </c>
      <c r="P169" s="9">
        <v>1</v>
      </c>
      <c r="Q169" s="9" t="s">
        <v>31</v>
      </c>
      <c r="R169" s="9" t="s">
        <v>32</v>
      </c>
      <c r="S169" s="9">
        <f t="shared" si="12"/>
        <v>30.16</v>
      </c>
      <c r="T169" s="20">
        <f t="shared" ref="T169:T183" si="13">S169*N169</f>
        <v>663.52</v>
      </c>
      <c r="X169" s="33"/>
    </row>
    <row r="170" spans="1:24" s="11" customFormat="1" ht="15" x14ac:dyDescent="0.25">
      <c r="A170" s="19" t="s">
        <v>98</v>
      </c>
      <c r="B170" s="9">
        <v>91011</v>
      </c>
      <c r="C170" s="9" t="s">
        <v>23</v>
      </c>
      <c r="D170" s="9" t="s">
        <v>24</v>
      </c>
      <c r="E170" s="9">
        <v>910204</v>
      </c>
      <c r="F170" s="10">
        <v>0.51041666666666663</v>
      </c>
      <c r="G170" s="12" t="s">
        <v>100</v>
      </c>
      <c r="H170" s="9" t="s">
        <v>102</v>
      </c>
      <c r="I170" s="10">
        <v>0.54513888888888895</v>
      </c>
      <c r="J170" s="9" t="s">
        <v>39</v>
      </c>
      <c r="K170" s="9" t="s">
        <v>28</v>
      </c>
      <c r="L170" s="17">
        <v>28</v>
      </c>
      <c r="M170" s="9" t="s">
        <v>82</v>
      </c>
      <c r="N170" s="9">
        <v>76</v>
      </c>
      <c r="O170" s="9" t="s">
        <v>34</v>
      </c>
      <c r="P170" s="9">
        <v>1</v>
      </c>
      <c r="Q170" s="9" t="s">
        <v>31</v>
      </c>
      <c r="R170" s="9" t="s">
        <v>32</v>
      </c>
      <c r="S170" s="9">
        <f t="shared" si="12"/>
        <v>28</v>
      </c>
      <c r="T170" s="20">
        <f t="shared" si="13"/>
        <v>2128</v>
      </c>
      <c r="X170" s="33"/>
    </row>
    <row r="171" spans="1:24" s="11" customFormat="1" ht="15" x14ac:dyDescent="0.25">
      <c r="A171" s="19" t="s">
        <v>98</v>
      </c>
      <c r="B171" s="9">
        <v>91012</v>
      </c>
      <c r="C171" s="9" t="s">
        <v>23</v>
      </c>
      <c r="D171" s="9" t="s">
        <v>24</v>
      </c>
      <c r="E171" s="9">
        <v>910204</v>
      </c>
      <c r="F171" s="10">
        <v>0.55208333333333337</v>
      </c>
      <c r="G171" s="12" t="s">
        <v>100</v>
      </c>
      <c r="H171" s="9" t="s">
        <v>102</v>
      </c>
      <c r="I171" s="10">
        <v>0.58680555555555558</v>
      </c>
      <c r="J171" s="9" t="s">
        <v>39</v>
      </c>
      <c r="K171" s="9" t="s">
        <v>28</v>
      </c>
      <c r="L171" s="17">
        <v>28</v>
      </c>
      <c r="M171" s="9" t="s">
        <v>29</v>
      </c>
      <c r="N171" s="9">
        <v>205</v>
      </c>
      <c r="O171" s="9" t="s">
        <v>36</v>
      </c>
      <c r="P171" s="9">
        <v>1</v>
      </c>
      <c r="Q171" s="9" t="s">
        <v>31</v>
      </c>
      <c r="R171" s="9" t="s">
        <v>32</v>
      </c>
      <c r="S171" s="9">
        <f t="shared" si="12"/>
        <v>28</v>
      </c>
      <c r="T171" s="20">
        <f t="shared" si="13"/>
        <v>5740</v>
      </c>
      <c r="X171" s="33"/>
    </row>
    <row r="172" spans="1:24" s="11" customFormat="1" ht="15" x14ac:dyDescent="0.25">
      <c r="A172" s="9" t="s">
        <v>98</v>
      </c>
      <c r="B172" s="9">
        <v>91014</v>
      </c>
      <c r="C172" s="9" t="s">
        <v>23</v>
      </c>
      <c r="D172" s="9" t="s">
        <v>24</v>
      </c>
      <c r="E172" s="9">
        <v>910203</v>
      </c>
      <c r="F172" s="10">
        <v>0.59027777777777779</v>
      </c>
      <c r="G172" s="12" t="s">
        <v>100</v>
      </c>
      <c r="H172" s="9" t="s">
        <v>102</v>
      </c>
      <c r="I172" s="10">
        <v>0.63194444444444442</v>
      </c>
      <c r="J172" s="9" t="s">
        <v>39</v>
      </c>
      <c r="K172" s="9" t="s">
        <v>28</v>
      </c>
      <c r="L172" s="17">
        <v>35</v>
      </c>
      <c r="M172" s="9" t="s">
        <v>44</v>
      </c>
      <c r="N172" s="9">
        <v>171</v>
      </c>
      <c r="O172" s="9" t="s">
        <v>34</v>
      </c>
      <c r="P172" s="9">
        <v>1</v>
      </c>
      <c r="Q172" s="9" t="s">
        <v>31</v>
      </c>
      <c r="R172" s="9" t="s">
        <v>32</v>
      </c>
      <c r="S172" s="9">
        <v>31.6</v>
      </c>
      <c r="T172" s="20">
        <f t="shared" si="13"/>
        <v>5403.6</v>
      </c>
      <c r="X172" s="33"/>
    </row>
    <row r="173" spans="1:24" s="11" customFormat="1" ht="15" x14ac:dyDescent="0.25">
      <c r="A173" s="9" t="s">
        <v>98</v>
      </c>
      <c r="B173" s="9"/>
      <c r="C173" s="9" t="s">
        <v>23</v>
      </c>
      <c r="D173" s="9" t="s">
        <v>24</v>
      </c>
      <c r="E173" s="9"/>
      <c r="F173" s="10">
        <v>0.63888888888888895</v>
      </c>
      <c r="G173" s="9" t="s">
        <v>102</v>
      </c>
      <c r="H173" s="12" t="s">
        <v>100</v>
      </c>
      <c r="I173" s="10">
        <v>0.67708333333333337</v>
      </c>
      <c r="J173" s="9" t="s">
        <v>39</v>
      </c>
      <c r="K173" s="9" t="s">
        <v>28</v>
      </c>
      <c r="L173" s="17">
        <v>29.687999999999999</v>
      </c>
      <c r="M173" s="9" t="s">
        <v>44</v>
      </c>
      <c r="N173" s="9">
        <v>171</v>
      </c>
      <c r="O173" s="9" t="s">
        <v>34</v>
      </c>
      <c r="P173" s="9">
        <v>1</v>
      </c>
      <c r="Q173" s="9" t="s">
        <v>31</v>
      </c>
      <c r="R173" s="9" t="s">
        <v>32</v>
      </c>
      <c r="S173" s="9">
        <f t="shared" ref="S173" si="14">L173*P173</f>
        <v>29.687999999999999</v>
      </c>
      <c r="T173" s="20">
        <f t="shared" si="13"/>
        <v>5076.6480000000001</v>
      </c>
      <c r="X173" s="33"/>
    </row>
    <row r="174" spans="1:24" s="11" customFormat="1" ht="15" x14ac:dyDescent="0.25">
      <c r="A174" s="19" t="s">
        <v>98</v>
      </c>
      <c r="B174" s="9">
        <v>91015</v>
      </c>
      <c r="C174" s="9" t="s">
        <v>23</v>
      </c>
      <c r="D174" s="9" t="s">
        <v>24</v>
      </c>
      <c r="E174" s="9">
        <v>910206</v>
      </c>
      <c r="F174" s="10">
        <v>0.59375</v>
      </c>
      <c r="G174" s="12" t="s">
        <v>100</v>
      </c>
      <c r="H174" s="9" t="s">
        <v>102</v>
      </c>
      <c r="I174" s="10">
        <v>0.63194444444444442</v>
      </c>
      <c r="J174" s="9" t="s">
        <v>39</v>
      </c>
      <c r="K174" s="9" t="s">
        <v>28</v>
      </c>
      <c r="L174" s="17">
        <v>26.46</v>
      </c>
      <c r="M174" s="9" t="s">
        <v>44</v>
      </c>
      <c r="N174" s="9">
        <v>171</v>
      </c>
      <c r="O174" s="9" t="s">
        <v>36</v>
      </c>
      <c r="P174" s="9">
        <v>1.6</v>
      </c>
      <c r="Q174" s="9" t="s">
        <v>31</v>
      </c>
      <c r="R174" s="9" t="s">
        <v>60</v>
      </c>
      <c r="S174" s="9">
        <f>L174*P174</f>
        <v>42.336000000000006</v>
      </c>
      <c r="T174" s="20">
        <f t="shared" si="13"/>
        <v>7239.456000000001</v>
      </c>
      <c r="X174" s="33"/>
    </row>
    <row r="175" spans="1:24" s="11" customFormat="1" ht="15" x14ac:dyDescent="0.25">
      <c r="A175" s="19" t="s">
        <v>98</v>
      </c>
      <c r="B175" s="9">
        <v>91027</v>
      </c>
      <c r="C175" s="9" t="s">
        <v>23</v>
      </c>
      <c r="D175" s="9" t="s">
        <v>24</v>
      </c>
      <c r="E175" s="9">
        <v>910204</v>
      </c>
      <c r="F175" s="10">
        <v>0.59375</v>
      </c>
      <c r="G175" s="12" t="s">
        <v>100</v>
      </c>
      <c r="H175" s="9" t="s">
        <v>102</v>
      </c>
      <c r="I175" s="10">
        <v>0.62847222222222221</v>
      </c>
      <c r="J175" s="9" t="s">
        <v>39</v>
      </c>
      <c r="K175" s="9" t="s">
        <v>28</v>
      </c>
      <c r="L175" s="17">
        <v>28</v>
      </c>
      <c r="M175" s="9" t="s">
        <v>55</v>
      </c>
      <c r="N175" s="9">
        <v>34</v>
      </c>
      <c r="O175" s="9" t="s">
        <v>36</v>
      </c>
      <c r="P175" s="9">
        <v>1</v>
      </c>
      <c r="Q175" s="9" t="s">
        <v>31</v>
      </c>
      <c r="R175" s="9" t="s">
        <v>32</v>
      </c>
      <c r="S175" s="9">
        <f t="shared" si="12"/>
        <v>28</v>
      </c>
      <c r="T175" s="20">
        <f t="shared" si="13"/>
        <v>952</v>
      </c>
      <c r="X175" s="33"/>
    </row>
    <row r="176" spans="1:24" s="11" customFormat="1" ht="15" x14ac:dyDescent="0.25">
      <c r="A176" s="19" t="s">
        <v>98</v>
      </c>
      <c r="B176" s="9">
        <v>91026</v>
      </c>
      <c r="C176" s="9" t="s">
        <v>23</v>
      </c>
      <c r="D176" s="9" t="s">
        <v>24</v>
      </c>
      <c r="E176" s="9">
        <v>910204</v>
      </c>
      <c r="F176" s="10">
        <v>0.59027777777777779</v>
      </c>
      <c r="G176" s="12" t="s">
        <v>100</v>
      </c>
      <c r="H176" s="9" t="s">
        <v>102</v>
      </c>
      <c r="I176" s="10">
        <v>0.625</v>
      </c>
      <c r="J176" s="9" t="s">
        <v>39</v>
      </c>
      <c r="K176" s="9" t="s">
        <v>28</v>
      </c>
      <c r="L176" s="17">
        <v>28</v>
      </c>
      <c r="M176" s="9" t="s">
        <v>107</v>
      </c>
      <c r="N176" s="9">
        <v>75</v>
      </c>
      <c r="O176" s="9" t="s">
        <v>36</v>
      </c>
      <c r="P176" s="9">
        <v>1</v>
      </c>
      <c r="Q176" s="9" t="s">
        <v>31</v>
      </c>
      <c r="R176" s="9" t="s">
        <v>32</v>
      </c>
      <c r="S176" s="9">
        <f t="shared" si="12"/>
        <v>28</v>
      </c>
      <c r="T176" s="20">
        <f t="shared" si="13"/>
        <v>2100</v>
      </c>
      <c r="X176" s="33"/>
    </row>
    <row r="177" spans="1:24" s="11" customFormat="1" ht="15.75" thickBot="1" x14ac:dyDescent="0.3">
      <c r="A177" s="19" t="s">
        <v>98</v>
      </c>
      <c r="B177" s="9">
        <v>91016</v>
      </c>
      <c r="C177" s="9" t="s">
        <v>23</v>
      </c>
      <c r="D177" s="9" t="s">
        <v>24</v>
      </c>
      <c r="E177" s="9">
        <v>910204</v>
      </c>
      <c r="F177" s="10">
        <v>0.70833333333333337</v>
      </c>
      <c r="G177" s="12" t="s">
        <v>100</v>
      </c>
      <c r="H177" s="9" t="s">
        <v>102</v>
      </c>
      <c r="I177" s="10">
        <v>0.74305555555555547</v>
      </c>
      <c r="J177" s="9" t="s">
        <v>42</v>
      </c>
      <c r="K177" s="9" t="s">
        <v>28</v>
      </c>
      <c r="L177" s="17">
        <v>28</v>
      </c>
      <c r="M177" s="9" t="s">
        <v>45</v>
      </c>
      <c r="N177" s="9">
        <v>234</v>
      </c>
      <c r="O177" s="9" t="s">
        <v>34</v>
      </c>
      <c r="P177" s="9">
        <v>1</v>
      </c>
      <c r="Q177" s="9" t="s">
        <v>31</v>
      </c>
      <c r="R177" s="9" t="s">
        <v>32</v>
      </c>
      <c r="S177" s="9">
        <f t="shared" si="12"/>
        <v>28</v>
      </c>
      <c r="T177" s="20">
        <f t="shared" si="13"/>
        <v>6552</v>
      </c>
      <c r="U177" s="25"/>
      <c r="X177" s="33"/>
    </row>
    <row r="178" spans="1:24" s="11" customFormat="1" ht="15.75" thickBot="1" x14ac:dyDescent="0.3">
      <c r="A178" s="19" t="s">
        <v>98</v>
      </c>
      <c r="B178" s="9">
        <v>91017</v>
      </c>
      <c r="C178" s="9" t="s">
        <v>23</v>
      </c>
      <c r="D178" s="9" t="s">
        <v>24</v>
      </c>
      <c r="E178" s="9">
        <v>910204</v>
      </c>
      <c r="F178" s="10">
        <v>0.75</v>
      </c>
      <c r="G178" s="12" t="s">
        <v>100</v>
      </c>
      <c r="H178" s="9" t="s">
        <v>102</v>
      </c>
      <c r="I178" s="10">
        <v>0.7847222222222221</v>
      </c>
      <c r="J178" s="9"/>
      <c r="K178" s="9" t="s">
        <v>28</v>
      </c>
      <c r="L178" s="17">
        <v>28</v>
      </c>
      <c r="M178" s="9" t="s">
        <v>89</v>
      </c>
      <c r="N178" s="9">
        <v>303</v>
      </c>
      <c r="O178" s="9" t="s">
        <v>36</v>
      </c>
      <c r="P178" s="9">
        <v>1</v>
      </c>
      <c r="Q178" s="9" t="s">
        <v>31</v>
      </c>
      <c r="R178" s="9" t="s">
        <v>32</v>
      </c>
      <c r="S178" s="9">
        <f t="shared" si="12"/>
        <v>28</v>
      </c>
      <c r="T178" s="27">
        <f t="shared" si="13"/>
        <v>8484</v>
      </c>
      <c r="U178" s="26">
        <f>SUM(T157:T178)</f>
        <v>93092.623999999996</v>
      </c>
      <c r="W178" s="35"/>
      <c r="X178" s="33"/>
    </row>
    <row r="179" spans="1:24" s="11" customFormat="1" ht="15" x14ac:dyDescent="0.25">
      <c r="A179" s="9" t="s">
        <v>108</v>
      </c>
      <c r="B179" s="9">
        <v>91201</v>
      </c>
      <c r="C179" s="9" t="s">
        <v>23</v>
      </c>
      <c r="D179" s="9" t="s">
        <v>24</v>
      </c>
      <c r="E179" s="9">
        <v>912111</v>
      </c>
      <c r="F179" s="10">
        <v>0.27430555555555552</v>
      </c>
      <c r="G179" s="12" t="s">
        <v>101</v>
      </c>
      <c r="H179" s="9" t="s">
        <v>109</v>
      </c>
      <c r="I179" s="10">
        <v>0.31597222222222221</v>
      </c>
      <c r="J179" s="9" t="s">
        <v>27</v>
      </c>
      <c r="K179" s="9" t="s">
        <v>28</v>
      </c>
      <c r="L179" s="17">
        <v>37.963999999999999</v>
      </c>
      <c r="M179" s="9" t="s">
        <v>29</v>
      </c>
      <c r="N179" s="9">
        <v>205</v>
      </c>
      <c r="O179" s="9" t="s">
        <v>51</v>
      </c>
      <c r="P179" s="9">
        <v>1.6</v>
      </c>
      <c r="Q179" s="9" t="s">
        <v>31</v>
      </c>
      <c r="R179" s="9" t="s">
        <v>32</v>
      </c>
      <c r="S179" s="9">
        <f t="shared" si="12"/>
        <v>60.742400000000004</v>
      </c>
      <c r="T179" s="20">
        <f t="shared" si="13"/>
        <v>12452.192000000001</v>
      </c>
      <c r="X179" s="33"/>
    </row>
    <row r="180" spans="1:24" s="11" customFormat="1" ht="15" x14ac:dyDescent="0.25">
      <c r="A180" s="9" t="s">
        <v>108</v>
      </c>
      <c r="B180" s="9">
        <v>91203</v>
      </c>
      <c r="C180" s="9" t="s">
        <v>23</v>
      </c>
      <c r="D180" s="9" t="s">
        <v>24</v>
      </c>
      <c r="E180" s="9">
        <v>912106</v>
      </c>
      <c r="F180" s="10">
        <v>0.29375000000000001</v>
      </c>
      <c r="G180" s="12" t="s">
        <v>110</v>
      </c>
      <c r="H180" s="9" t="s">
        <v>109</v>
      </c>
      <c r="I180" s="10">
        <v>0.31944444444444436</v>
      </c>
      <c r="J180" s="9" t="s">
        <v>27</v>
      </c>
      <c r="K180" s="9" t="s">
        <v>28</v>
      </c>
      <c r="L180" s="17">
        <v>24.207999999999998</v>
      </c>
      <c r="M180" s="9" t="s">
        <v>44</v>
      </c>
      <c r="N180" s="9">
        <v>171</v>
      </c>
      <c r="O180" s="9" t="s">
        <v>51</v>
      </c>
      <c r="P180" s="9">
        <v>1.4</v>
      </c>
      <c r="Q180" s="9" t="s">
        <v>31</v>
      </c>
      <c r="R180" s="9" t="s">
        <v>32</v>
      </c>
      <c r="S180" s="9">
        <f t="shared" si="12"/>
        <v>33.891199999999998</v>
      </c>
      <c r="T180" s="20">
        <f t="shared" si="13"/>
        <v>5795.3951999999999</v>
      </c>
      <c r="X180" s="33"/>
    </row>
    <row r="181" spans="1:24" s="11" customFormat="1" ht="15" x14ac:dyDescent="0.25">
      <c r="A181" s="19" t="s">
        <v>108</v>
      </c>
      <c r="B181" s="9">
        <v>91204</v>
      </c>
      <c r="C181" s="9" t="s">
        <v>23</v>
      </c>
      <c r="D181" s="9" t="s">
        <v>24</v>
      </c>
      <c r="E181" s="9">
        <v>912104</v>
      </c>
      <c r="F181" s="10">
        <v>0.30208333333333331</v>
      </c>
      <c r="G181" s="12" t="s">
        <v>111</v>
      </c>
      <c r="H181" s="9" t="s">
        <v>109</v>
      </c>
      <c r="I181" s="10">
        <v>0.31944444444444436</v>
      </c>
      <c r="J181" s="9" t="s">
        <v>27</v>
      </c>
      <c r="K181" s="9" t="s">
        <v>28</v>
      </c>
      <c r="L181" s="17">
        <v>16.297999999999998</v>
      </c>
      <c r="M181" s="9" t="s">
        <v>89</v>
      </c>
      <c r="N181" s="9">
        <v>303</v>
      </c>
      <c r="O181" s="9" t="s">
        <v>34</v>
      </c>
      <c r="P181" s="9">
        <v>1</v>
      </c>
      <c r="Q181" s="9" t="s">
        <v>31</v>
      </c>
      <c r="R181" s="9" t="s">
        <v>60</v>
      </c>
      <c r="S181" s="9">
        <f t="shared" si="12"/>
        <v>16.297999999999998</v>
      </c>
      <c r="T181" s="20">
        <f t="shared" si="13"/>
        <v>4938.2939999999999</v>
      </c>
      <c r="X181" s="33"/>
    </row>
    <row r="182" spans="1:24" s="11" customFormat="1" ht="15" x14ac:dyDescent="0.25">
      <c r="A182" s="19" t="s">
        <v>108</v>
      </c>
      <c r="B182" s="9">
        <v>91212</v>
      </c>
      <c r="C182" s="9" t="s">
        <v>23</v>
      </c>
      <c r="D182" s="9" t="s">
        <v>24</v>
      </c>
      <c r="E182" s="9">
        <v>912102</v>
      </c>
      <c r="F182" s="10">
        <v>0.70138888888888884</v>
      </c>
      <c r="G182" s="12" t="s">
        <v>101</v>
      </c>
      <c r="H182" s="9" t="s">
        <v>112</v>
      </c>
      <c r="I182" s="10">
        <v>0.72569444444444453</v>
      </c>
      <c r="J182" s="9" t="s">
        <v>42</v>
      </c>
      <c r="K182" s="9" t="s">
        <v>28</v>
      </c>
      <c r="L182" s="17">
        <v>19.832000000000001</v>
      </c>
      <c r="M182" s="9" t="s">
        <v>44</v>
      </c>
      <c r="N182" s="9">
        <v>171</v>
      </c>
      <c r="O182" s="9" t="s">
        <v>34</v>
      </c>
      <c r="P182" s="9">
        <v>1</v>
      </c>
      <c r="Q182" s="9" t="s">
        <v>31</v>
      </c>
      <c r="R182" s="9" t="s">
        <v>32</v>
      </c>
      <c r="S182" s="9">
        <f t="shared" si="12"/>
        <v>19.832000000000001</v>
      </c>
      <c r="T182" s="20">
        <f t="shared" si="13"/>
        <v>3391.2719999999999</v>
      </c>
      <c r="X182" s="33"/>
    </row>
    <row r="183" spans="1:24" s="11" customFormat="1" ht="15" x14ac:dyDescent="0.25">
      <c r="A183" s="19" t="s">
        <v>108</v>
      </c>
      <c r="B183" s="9">
        <v>91243</v>
      </c>
      <c r="C183" s="9" t="s">
        <v>23</v>
      </c>
      <c r="D183" s="9" t="s">
        <v>24</v>
      </c>
      <c r="E183" s="9">
        <v>912209</v>
      </c>
      <c r="F183" s="10">
        <v>0.50694444444444442</v>
      </c>
      <c r="G183" s="12" t="s">
        <v>109</v>
      </c>
      <c r="H183" s="9" t="s">
        <v>101</v>
      </c>
      <c r="I183" s="10">
        <v>0.54861111111111105</v>
      </c>
      <c r="J183" s="9" t="s">
        <v>39</v>
      </c>
      <c r="K183" s="9" t="s">
        <v>28</v>
      </c>
      <c r="L183" s="17">
        <v>38.472999999999999</v>
      </c>
      <c r="M183" s="9" t="s">
        <v>55</v>
      </c>
      <c r="N183" s="9">
        <v>34</v>
      </c>
      <c r="O183" s="9" t="s">
        <v>51</v>
      </c>
      <c r="P183" s="9">
        <v>1.4</v>
      </c>
      <c r="Q183" s="9" t="s">
        <v>31</v>
      </c>
      <c r="R183" s="9" t="s">
        <v>32</v>
      </c>
      <c r="S183" s="9">
        <f t="shared" si="12"/>
        <v>53.862199999999994</v>
      </c>
      <c r="T183" s="20">
        <f t="shared" si="13"/>
        <v>1831.3147999999999</v>
      </c>
      <c r="X183" s="33"/>
    </row>
    <row r="184" spans="1:24" s="11" customFormat="1" ht="15" x14ac:dyDescent="0.25">
      <c r="A184" s="9" t="s">
        <v>108</v>
      </c>
      <c r="B184" s="9">
        <v>91242</v>
      </c>
      <c r="C184" s="9" t="s">
        <v>23</v>
      </c>
      <c r="D184" s="9" t="s">
        <v>24</v>
      </c>
      <c r="E184" s="9">
        <v>912209</v>
      </c>
      <c r="F184" s="10">
        <v>0.54861111111111105</v>
      </c>
      <c r="G184" s="12" t="s">
        <v>109</v>
      </c>
      <c r="H184" s="9" t="s">
        <v>162</v>
      </c>
      <c r="I184" s="10">
        <v>0.56944444444444442</v>
      </c>
      <c r="J184" s="9" t="s">
        <v>39</v>
      </c>
      <c r="K184" s="9" t="s">
        <v>28</v>
      </c>
      <c r="L184" s="17">
        <v>16.617999999999999</v>
      </c>
      <c r="M184" s="9" t="s">
        <v>44</v>
      </c>
      <c r="N184" s="9">
        <v>171</v>
      </c>
      <c r="O184" s="9" t="s">
        <v>30</v>
      </c>
      <c r="P184" s="9">
        <v>1</v>
      </c>
      <c r="Q184" s="9" t="s">
        <v>31</v>
      </c>
      <c r="R184" s="9" t="s">
        <v>32</v>
      </c>
      <c r="S184" s="9">
        <f t="shared" si="12"/>
        <v>16.617999999999999</v>
      </c>
      <c r="T184" s="20">
        <f>16.618*P184*N184</f>
        <v>2841.6779999999999</v>
      </c>
      <c r="X184" s="33"/>
    </row>
    <row r="185" spans="1:24" s="11" customFormat="1" ht="15" x14ac:dyDescent="0.25">
      <c r="A185" s="9" t="s">
        <v>108</v>
      </c>
      <c r="B185" s="9">
        <v>91225</v>
      </c>
      <c r="C185" s="9" t="s">
        <v>23</v>
      </c>
      <c r="D185" s="9" t="s">
        <v>24</v>
      </c>
      <c r="E185" s="9">
        <v>912205</v>
      </c>
      <c r="F185" s="10">
        <v>0.54861111111111105</v>
      </c>
      <c r="G185" s="12" t="s">
        <v>109</v>
      </c>
      <c r="H185" s="9" t="s">
        <v>101</v>
      </c>
      <c r="I185" s="10">
        <v>0.59027777777777779</v>
      </c>
      <c r="J185" s="9" t="s">
        <v>39</v>
      </c>
      <c r="K185" s="9" t="s">
        <v>28</v>
      </c>
      <c r="L185" s="17">
        <v>38.472999999999999</v>
      </c>
      <c r="M185" s="9" t="s">
        <v>44</v>
      </c>
      <c r="N185" s="9">
        <v>171</v>
      </c>
      <c r="O185" s="9" t="s">
        <v>34</v>
      </c>
      <c r="P185" s="9">
        <v>1.6</v>
      </c>
      <c r="Q185" s="9" t="s">
        <v>31</v>
      </c>
      <c r="R185" s="9" t="s">
        <v>32</v>
      </c>
      <c r="S185" s="9">
        <f t="shared" si="12"/>
        <v>61.556800000000003</v>
      </c>
      <c r="T185" s="20">
        <f t="shared" ref="T185:T216" si="15">S185*N185</f>
        <v>10526.212800000001</v>
      </c>
      <c r="X185" s="33"/>
    </row>
    <row r="186" spans="1:24" s="11" customFormat="1" ht="15" x14ac:dyDescent="0.25">
      <c r="A186" s="9" t="s">
        <v>108</v>
      </c>
      <c r="B186" s="9"/>
      <c r="C186" s="9" t="s">
        <v>23</v>
      </c>
      <c r="D186" s="9" t="s">
        <v>24</v>
      </c>
      <c r="E186" s="9">
        <v>912205</v>
      </c>
      <c r="F186" s="10">
        <v>0.54861111111111105</v>
      </c>
      <c r="G186" s="12" t="s">
        <v>109</v>
      </c>
      <c r="H186" s="9" t="s">
        <v>101</v>
      </c>
      <c r="I186" s="10">
        <v>0.59722222222222221</v>
      </c>
      <c r="J186" s="9" t="s">
        <v>39</v>
      </c>
      <c r="K186" s="9" t="s">
        <v>28</v>
      </c>
      <c r="L186" s="17">
        <v>46.482999999999997</v>
      </c>
      <c r="M186" s="9" t="s">
        <v>55</v>
      </c>
      <c r="N186" s="9">
        <v>34</v>
      </c>
      <c r="O186" s="9" t="s">
        <v>34</v>
      </c>
      <c r="P186" s="9">
        <v>1</v>
      </c>
      <c r="Q186" s="9" t="s">
        <v>31</v>
      </c>
      <c r="R186" s="9" t="s">
        <v>32</v>
      </c>
      <c r="S186" s="9">
        <f t="shared" ref="S186" si="16">L186*P186</f>
        <v>46.482999999999997</v>
      </c>
      <c r="T186" s="20">
        <f t="shared" si="15"/>
        <v>1580.4219999999998</v>
      </c>
      <c r="X186" s="33"/>
    </row>
    <row r="187" spans="1:24" s="11" customFormat="1" ht="15" x14ac:dyDescent="0.25">
      <c r="A187" s="19" t="s">
        <v>108</v>
      </c>
      <c r="B187" s="9">
        <v>91226</v>
      </c>
      <c r="C187" s="9" t="s">
        <v>23</v>
      </c>
      <c r="D187" s="9" t="s">
        <v>24</v>
      </c>
      <c r="E187" s="9">
        <v>912206</v>
      </c>
      <c r="F187" s="10">
        <v>0.59027777777777779</v>
      </c>
      <c r="G187" s="12" t="s">
        <v>109</v>
      </c>
      <c r="H187" s="9" t="s">
        <v>111</v>
      </c>
      <c r="I187" s="10">
        <v>0.60763888888888895</v>
      </c>
      <c r="J187" s="9" t="s">
        <v>39</v>
      </c>
      <c r="K187" s="9" t="s">
        <v>28</v>
      </c>
      <c r="L187" s="17">
        <v>16.617999999999999</v>
      </c>
      <c r="M187" s="9" t="s">
        <v>89</v>
      </c>
      <c r="N187" s="9">
        <v>303</v>
      </c>
      <c r="O187" s="9" t="s">
        <v>34</v>
      </c>
      <c r="P187" s="9">
        <v>1</v>
      </c>
      <c r="Q187" s="9" t="s">
        <v>31</v>
      </c>
      <c r="R187" s="9" t="s">
        <v>32</v>
      </c>
      <c r="S187" s="9">
        <f t="shared" si="12"/>
        <v>16.617999999999999</v>
      </c>
      <c r="T187" s="20">
        <f t="shared" si="15"/>
        <v>5035.2539999999999</v>
      </c>
      <c r="X187" s="33"/>
    </row>
    <row r="188" spans="1:24" s="11" customFormat="1" ht="15" x14ac:dyDescent="0.25">
      <c r="A188" s="9" t="s">
        <v>108</v>
      </c>
      <c r="B188" s="9">
        <v>91229</v>
      </c>
      <c r="C188" s="9" t="s">
        <v>23</v>
      </c>
      <c r="D188" s="9" t="s">
        <v>24</v>
      </c>
      <c r="E188" s="9">
        <v>912210</v>
      </c>
      <c r="F188" s="10">
        <v>0.59027777777777779</v>
      </c>
      <c r="G188" s="12" t="s">
        <v>109</v>
      </c>
      <c r="H188" s="9" t="s">
        <v>101</v>
      </c>
      <c r="I188" s="10">
        <v>0.63194444444444442</v>
      </c>
      <c r="J188" s="9" t="s">
        <v>39</v>
      </c>
      <c r="K188" s="9" t="s">
        <v>28</v>
      </c>
      <c r="L188" s="17">
        <v>38.472999999999999</v>
      </c>
      <c r="M188" s="9" t="s">
        <v>44</v>
      </c>
      <c r="N188" s="9">
        <v>171</v>
      </c>
      <c r="O188" s="9" t="s">
        <v>51</v>
      </c>
      <c r="P188" s="9">
        <v>1.6</v>
      </c>
      <c r="Q188" s="9" t="s">
        <v>31</v>
      </c>
      <c r="R188" s="9" t="s">
        <v>32</v>
      </c>
      <c r="S188" s="9">
        <f t="shared" si="12"/>
        <v>61.556800000000003</v>
      </c>
      <c r="T188" s="20">
        <f t="shared" si="15"/>
        <v>10526.212800000001</v>
      </c>
      <c r="X188" s="33"/>
    </row>
    <row r="189" spans="1:24" s="11" customFormat="1" ht="15.75" thickBot="1" x14ac:dyDescent="0.3">
      <c r="A189" s="19" t="s">
        <v>108</v>
      </c>
      <c r="B189" s="9">
        <v>91245</v>
      </c>
      <c r="C189" s="9" t="s">
        <v>23</v>
      </c>
      <c r="D189" s="9" t="s">
        <v>24</v>
      </c>
      <c r="E189" s="9">
        <v>912208</v>
      </c>
      <c r="F189" s="10">
        <v>0.59027777777777779</v>
      </c>
      <c r="G189" s="12" t="s">
        <v>109</v>
      </c>
      <c r="H189" s="9" t="s">
        <v>113</v>
      </c>
      <c r="I189" s="10">
        <v>0.61111111111111105</v>
      </c>
      <c r="J189" s="9" t="s">
        <v>39</v>
      </c>
      <c r="K189" s="9" t="s">
        <v>28</v>
      </c>
      <c r="L189" s="17">
        <v>21.404</v>
      </c>
      <c r="M189" s="9" t="s">
        <v>55</v>
      </c>
      <c r="N189" s="9">
        <v>34</v>
      </c>
      <c r="O189" s="9" t="s">
        <v>30</v>
      </c>
      <c r="P189" s="9">
        <v>1.6</v>
      </c>
      <c r="Q189" s="9" t="s">
        <v>31</v>
      </c>
      <c r="R189" s="9" t="s">
        <v>32</v>
      </c>
      <c r="S189" s="9">
        <f t="shared" si="12"/>
        <v>34.246400000000001</v>
      </c>
      <c r="T189" s="20">
        <f t="shared" si="15"/>
        <v>1164.3776</v>
      </c>
      <c r="U189" s="25"/>
      <c r="X189" s="33"/>
    </row>
    <row r="190" spans="1:24" s="11" customFormat="1" ht="15.75" thickBot="1" x14ac:dyDescent="0.3">
      <c r="A190" s="19" t="s">
        <v>108</v>
      </c>
      <c r="B190" s="9">
        <v>91230</v>
      </c>
      <c r="C190" s="9" t="s">
        <v>23</v>
      </c>
      <c r="D190" s="9" t="s">
        <v>24</v>
      </c>
      <c r="E190" s="9">
        <v>912201</v>
      </c>
      <c r="F190" s="10">
        <v>0.72916666666666663</v>
      </c>
      <c r="G190" s="12" t="s">
        <v>112</v>
      </c>
      <c r="H190" s="9" t="s">
        <v>101</v>
      </c>
      <c r="I190" s="10">
        <v>0.75347222222222221</v>
      </c>
      <c r="J190" s="9" t="s">
        <v>42</v>
      </c>
      <c r="K190" s="9" t="s">
        <v>28</v>
      </c>
      <c r="L190" s="17">
        <v>19.885000000000002</v>
      </c>
      <c r="M190" s="9" t="s">
        <v>44</v>
      </c>
      <c r="N190" s="9">
        <v>171</v>
      </c>
      <c r="O190" s="9" t="s">
        <v>34</v>
      </c>
      <c r="P190" s="9">
        <v>1</v>
      </c>
      <c r="Q190" s="9" t="s">
        <v>31</v>
      </c>
      <c r="R190" s="9" t="s">
        <v>32</v>
      </c>
      <c r="S190" s="9">
        <f t="shared" si="12"/>
        <v>19.885000000000002</v>
      </c>
      <c r="T190" s="27">
        <f t="shared" si="15"/>
        <v>3400.3350000000005</v>
      </c>
      <c r="U190" s="26">
        <f>SUM(T179:T190)</f>
        <v>63482.960200000001</v>
      </c>
      <c r="W190" s="35"/>
      <c r="X190" s="33"/>
    </row>
    <row r="191" spans="1:24" s="11" customFormat="1" ht="15" x14ac:dyDescent="0.25">
      <c r="A191" s="19" t="s">
        <v>114</v>
      </c>
      <c r="B191" s="9">
        <v>91301</v>
      </c>
      <c r="C191" s="9" t="s">
        <v>23</v>
      </c>
      <c r="D191" s="9" t="s">
        <v>24</v>
      </c>
      <c r="E191" s="9">
        <v>913107</v>
      </c>
      <c r="F191" s="10">
        <v>0.28472222222222221</v>
      </c>
      <c r="G191" s="12" t="s">
        <v>115</v>
      </c>
      <c r="H191" s="9" t="s">
        <v>116</v>
      </c>
      <c r="I191" s="10">
        <v>0.31944444444444431</v>
      </c>
      <c r="J191" s="9" t="s">
        <v>27</v>
      </c>
      <c r="K191" s="9" t="s">
        <v>28</v>
      </c>
      <c r="L191" s="17">
        <v>32.607999999999997</v>
      </c>
      <c r="M191" s="9" t="s">
        <v>64</v>
      </c>
      <c r="N191" s="9">
        <v>98</v>
      </c>
      <c r="O191" s="9" t="s">
        <v>51</v>
      </c>
      <c r="P191" s="9">
        <v>1.4</v>
      </c>
      <c r="Q191" s="9" t="s">
        <v>31</v>
      </c>
      <c r="R191" s="9" t="s">
        <v>32</v>
      </c>
      <c r="S191" s="9">
        <f t="shared" si="12"/>
        <v>45.651199999999996</v>
      </c>
      <c r="T191" s="20">
        <f t="shared" si="15"/>
        <v>4473.8175999999994</v>
      </c>
      <c r="X191" s="33"/>
    </row>
    <row r="192" spans="1:24" s="11" customFormat="1" ht="15" x14ac:dyDescent="0.25">
      <c r="A192" s="19" t="s">
        <v>114</v>
      </c>
      <c r="B192" s="9">
        <v>91303</v>
      </c>
      <c r="C192" s="9" t="s">
        <v>23</v>
      </c>
      <c r="D192" s="9" t="s">
        <v>24</v>
      </c>
      <c r="E192" s="9">
        <v>913108</v>
      </c>
      <c r="F192" s="10">
        <v>0.27430555555555552</v>
      </c>
      <c r="G192" s="12" t="s">
        <v>117</v>
      </c>
      <c r="H192" s="9" t="s">
        <v>116</v>
      </c>
      <c r="I192" s="10">
        <v>0.31944444444444448</v>
      </c>
      <c r="J192" s="9" t="s">
        <v>27</v>
      </c>
      <c r="K192" s="9" t="s">
        <v>28</v>
      </c>
      <c r="L192" s="17">
        <v>43.19</v>
      </c>
      <c r="M192" s="9" t="s">
        <v>29</v>
      </c>
      <c r="N192" s="9">
        <v>205</v>
      </c>
      <c r="O192" s="9" t="s">
        <v>41</v>
      </c>
      <c r="P192" s="9">
        <v>1.5</v>
      </c>
      <c r="Q192" s="9" t="s">
        <v>31</v>
      </c>
      <c r="R192" s="9" t="s">
        <v>32</v>
      </c>
      <c r="S192" s="9">
        <f t="shared" si="12"/>
        <v>64.784999999999997</v>
      </c>
      <c r="T192" s="20">
        <f t="shared" si="15"/>
        <v>13280.924999999999</v>
      </c>
      <c r="X192" s="33"/>
    </row>
    <row r="193" spans="1:24" s="11" customFormat="1" ht="15" x14ac:dyDescent="0.25">
      <c r="A193" s="19" t="s">
        <v>114</v>
      </c>
      <c r="B193" s="9">
        <v>91304</v>
      </c>
      <c r="C193" s="9" t="s">
        <v>23</v>
      </c>
      <c r="D193" s="9" t="s">
        <v>24</v>
      </c>
      <c r="E193" s="9">
        <v>913101</v>
      </c>
      <c r="F193" s="10">
        <v>0.28819444444444448</v>
      </c>
      <c r="G193" s="12" t="s">
        <v>118</v>
      </c>
      <c r="H193" s="9" t="s">
        <v>116</v>
      </c>
      <c r="I193" s="10">
        <v>0.3215277777777778</v>
      </c>
      <c r="J193" s="9" t="s">
        <v>27</v>
      </c>
      <c r="K193" s="9" t="s">
        <v>28</v>
      </c>
      <c r="L193" s="17">
        <v>33.761000000000003</v>
      </c>
      <c r="M193" s="9" t="s">
        <v>44</v>
      </c>
      <c r="N193" s="9">
        <v>171</v>
      </c>
      <c r="O193" s="9" t="s">
        <v>51</v>
      </c>
      <c r="P193" s="9">
        <v>1.4</v>
      </c>
      <c r="Q193" s="9" t="s">
        <v>31</v>
      </c>
      <c r="R193" s="9" t="s">
        <v>60</v>
      </c>
      <c r="S193" s="9">
        <f t="shared" si="12"/>
        <v>47.2654</v>
      </c>
      <c r="T193" s="20">
        <f t="shared" si="15"/>
        <v>8082.3833999999997</v>
      </c>
      <c r="X193" s="33"/>
    </row>
    <row r="194" spans="1:24" s="11" customFormat="1" ht="15" x14ac:dyDescent="0.25">
      <c r="A194" s="19" t="s">
        <v>114</v>
      </c>
      <c r="B194" s="9">
        <v>91337</v>
      </c>
      <c r="C194" s="9" t="s">
        <v>23</v>
      </c>
      <c r="D194" s="9" t="s">
        <v>24</v>
      </c>
      <c r="E194" s="9">
        <v>913114</v>
      </c>
      <c r="F194" s="10">
        <v>0.29166666666666669</v>
      </c>
      <c r="G194" s="12" t="s">
        <v>118</v>
      </c>
      <c r="H194" s="9" t="s">
        <v>116</v>
      </c>
      <c r="I194" s="10">
        <v>0.32291666666666669</v>
      </c>
      <c r="J194" s="9" t="s">
        <v>27</v>
      </c>
      <c r="K194" s="9" t="s">
        <v>28</v>
      </c>
      <c r="L194" s="17">
        <v>28.094999999999999</v>
      </c>
      <c r="M194" s="9" t="s">
        <v>55</v>
      </c>
      <c r="N194" s="9">
        <v>34</v>
      </c>
      <c r="O194" s="9" t="s">
        <v>51</v>
      </c>
      <c r="P194" s="9">
        <v>1.4</v>
      </c>
      <c r="Q194" s="9" t="s">
        <v>31</v>
      </c>
      <c r="R194" s="9" t="s">
        <v>60</v>
      </c>
      <c r="S194" s="9">
        <f t="shared" si="12"/>
        <v>39.332999999999998</v>
      </c>
      <c r="T194" s="20">
        <f t="shared" si="15"/>
        <v>1337.3219999999999</v>
      </c>
      <c r="X194" s="33"/>
    </row>
    <row r="195" spans="1:24" s="11" customFormat="1" ht="15" x14ac:dyDescent="0.25">
      <c r="A195" s="19" t="s">
        <v>114</v>
      </c>
      <c r="B195" s="9">
        <v>91346</v>
      </c>
      <c r="C195" s="9" t="s">
        <v>23</v>
      </c>
      <c r="D195" s="9" t="s">
        <v>24</v>
      </c>
      <c r="E195" s="9">
        <v>913115</v>
      </c>
      <c r="F195" s="10">
        <v>0.28819444444444448</v>
      </c>
      <c r="G195" s="12" t="s">
        <v>115</v>
      </c>
      <c r="H195" s="9" t="s">
        <v>116</v>
      </c>
      <c r="I195" s="10">
        <v>0.32083333333333336</v>
      </c>
      <c r="J195" s="9" t="s">
        <v>27</v>
      </c>
      <c r="K195" s="9" t="s">
        <v>28</v>
      </c>
      <c r="L195" s="17">
        <v>33.761000000000003</v>
      </c>
      <c r="M195" s="9" t="s">
        <v>29</v>
      </c>
      <c r="N195" s="9">
        <v>205</v>
      </c>
      <c r="O195" s="9" t="s">
        <v>41</v>
      </c>
      <c r="P195" s="9">
        <v>1.5</v>
      </c>
      <c r="Q195" s="9" t="s">
        <v>31</v>
      </c>
      <c r="R195" s="9" t="s">
        <v>32</v>
      </c>
      <c r="S195" s="9">
        <f t="shared" si="12"/>
        <v>50.641500000000008</v>
      </c>
      <c r="T195" s="20">
        <f t="shared" si="15"/>
        <v>10381.507500000002</v>
      </c>
      <c r="X195" s="33"/>
    </row>
    <row r="196" spans="1:24" s="11" customFormat="1" ht="15" x14ac:dyDescent="0.25">
      <c r="A196" s="19" t="s">
        <v>114</v>
      </c>
      <c r="B196" s="9">
        <v>91306</v>
      </c>
      <c r="C196" s="9" t="s">
        <v>23</v>
      </c>
      <c r="D196" s="9" t="s">
        <v>24</v>
      </c>
      <c r="E196" s="9">
        <v>913118</v>
      </c>
      <c r="F196" s="10">
        <v>0.2951388888888889</v>
      </c>
      <c r="G196" s="12" t="s">
        <v>119</v>
      </c>
      <c r="H196" s="9" t="s">
        <v>116</v>
      </c>
      <c r="I196" s="10">
        <v>0.31805555555555554</v>
      </c>
      <c r="J196" s="9" t="s">
        <v>27</v>
      </c>
      <c r="K196" s="9" t="s">
        <v>28</v>
      </c>
      <c r="L196" s="17">
        <v>24.532</v>
      </c>
      <c r="M196" s="9" t="s">
        <v>44</v>
      </c>
      <c r="N196" s="9">
        <v>171</v>
      </c>
      <c r="O196" s="9" t="s">
        <v>51</v>
      </c>
      <c r="P196" s="9">
        <v>1</v>
      </c>
      <c r="Q196" s="9" t="s">
        <v>31</v>
      </c>
      <c r="R196" s="9" t="s">
        <v>32</v>
      </c>
      <c r="S196" s="9">
        <f t="shared" si="12"/>
        <v>24.532</v>
      </c>
      <c r="T196" s="20">
        <f t="shared" si="15"/>
        <v>4194.9719999999998</v>
      </c>
      <c r="X196" s="33"/>
    </row>
    <row r="197" spans="1:24" s="11" customFormat="1" ht="15" x14ac:dyDescent="0.25">
      <c r="A197" s="19" t="s">
        <v>114</v>
      </c>
      <c r="B197" s="9">
        <v>91308</v>
      </c>
      <c r="C197" s="9" t="s">
        <v>23</v>
      </c>
      <c r="D197" s="9" t="s">
        <v>24</v>
      </c>
      <c r="E197" s="9">
        <v>913103</v>
      </c>
      <c r="F197" s="10">
        <v>0.28472222222222221</v>
      </c>
      <c r="G197" s="12" t="s">
        <v>120</v>
      </c>
      <c r="H197" s="9" t="s">
        <v>116</v>
      </c>
      <c r="I197" s="10">
        <v>0.31944444444444448</v>
      </c>
      <c r="J197" s="9" t="s">
        <v>27</v>
      </c>
      <c r="K197" s="9" t="s">
        <v>28</v>
      </c>
      <c r="L197" s="17">
        <v>32.625999999999998</v>
      </c>
      <c r="M197" s="9" t="s">
        <v>44</v>
      </c>
      <c r="N197" s="9">
        <v>171</v>
      </c>
      <c r="O197" s="9" t="s">
        <v>34</v>
      </c>
      <c r="P197" s="9">
        <v>1</v>
      </c>
      <c r="Q197" s="9" t="s">
        <v>31</v>
      </c>
      <c r="R197" s="9" t="s">
        <v>32</v>
      </c>
      <c r="S197" s="9">
        <f t="shared" si="12"/>
        <v>32.625999999999998</v>
      </c>
      <c r="T197" s="20">
        <f t="shared" si="15"/>
        <v>5579.0459999999994</v>
      </c>
      <c r="X197" s="33"/>
    </row>
    <row r="198" spans="1:24" s="11" customFormat="1" ht="15" x14ac:dyDescent="0.25">
      <c r="A198" s="19" t="s">
        <v>114</v>
      </c>
      <c r="B198" s="9">
        <v>91339</v>
      </c>
      <c r="C198" s="9" t="s">
        <v>23</v>
      </c>
      <c r="D198" s="9" t="s">
        <v>24</v>
      </c>
      <c r="E198" s="9">
        <v>913115</v>
      </c>
      <c r="F198" s="10">
        <v>0.28472222222222221</v>
      </c>
      <c r="G198" s="12" t="s">
        <v>120</v>
      </c>
      <c r="H198" s="9" t="s">
        <v>116</v>
      </c>
      <c r="I198" s="10">
        <v>0.31805555555555554</v>
      </c>
      <c r="J198" s="9" t="s">
        <v>27</v>
      </c>
      <c r="K198" s="9" t="s">
        <v>28</v>
      </c>
      <c r="L198" s="17">
        <v>30.318999999999999</v>
      </c>
      <c r="M198" s="9" t="s">
        <v>55</v>
      </c>
      <c r="N198" s="9">
        <v>34</v>
      </c>
      <c r="O198" s="9" t="s">
        <v>34</v>
      </c>
      <c r="P198" s="9">
        <v>1</v>
      </c>
      <c r="Q198" s="9" t="s">
        <v>31</v>
      </c>
      <c r="R198" s="9" t="s">
        <v>32</v>
      </c>
      <c r="S198" s="9">
        <f t="shared" si="12"/>
        <v>30.318999999999999</v>
      </c>
      <c r="T198" s="20">
        <f t="shared" si="15"/>
        <v>1030.846</v>
      </c>
      <c r="X198" s="33"/>
    </row>
    <row r="199" spans="1:24" s="11" customFormat="1" ht="15" x14ac:dyDescent="0.25">
      <c r="A199" s="19" t="s">
        <v>114</v>
      </c>
      <c r="B199" s="9">
        <v>91310</v>
      </c>
      <c r="C199" s="9" t="s">
        <v>23</v>
      </c>
      <c r="D199" s="9" t="s">
        <v>24</v>
      </c>
      <c r="E199" s="9">
        <v>913107</v>
      </c>
      <c r="F199" s="10">
        <v>0.3611111111111111</v>
      </c>
      <c r="G199" s="12" t="s">
        <v>115</v>
      </c>
      <c r="H199" s="9" t="s">
        <v>116</v>
      </c>
      <c r="I199" s="10">
        <v>0.39583333333333331</v>
      </c>
      <c r="J199" s="9"/>
      <c r="K199" s="9" t="s">
        <v>28</v>
      </c>
      <c r="L199" s="17">
        <v>32.607999999999997</v>
      </c>
      <c r="M199" s="9" t="s">
        <v>29</v>
      </c>
      <c r="N199" s="9">
        <v>205</v>
      </c>
      <c r="O199" s="9" t="s">
        <v>30</v>
      </c>
      <c r="P199" s="9">
        <v>1.6</v>
      </c>
      <c r="Q199" s="9" t="s">
        <v>31</v>
      </c>
      <c r="R199" s="9" t="s">
        <v>32</v>
      </c>
      <c r="S199" s="9">
        <f t="shared" si="12"/>
        <v>52.172799999999995</v>
      </c>
      <c r="T199" s="20">
        <f t="shared" si="15"/>
        <v>10695.423999999999</v>
      </c>
      <c r="X199" s="33"/>
    </row>
    <row r="200" spans="1:24" s="11" customFormat="1" ht="15" x14ac:dyDescent="0.25">
      <c r="A200" s="19" t="s">
        <v>114</v>
      </c>
      <c r="B200" s="9">
        <v>91348</v>
      </c>
      <c r="C200" s="9" t="s">
        <v>23</v>
      </c>
      <c r="D200" s="9" t="s">
        <v>24</v>
      </c>
      <c r="E200" s="9">
        <v>913107</v>
      </c>
      <c r="F200" s="10">
        <v>0.3611111111111111</v>
      </c>
      <c r="G200" s="12" t="s">
        <v>115</v>
      </c>
      <c r="H200" s="9" t="s">
        <v>116</v>
      </c>
      <c r="I200" s="10">
        <v>0.39583333333333331</v>
      </c>
      <c r="J200" s="9"/>
      <c r="K200" s="9" t="s">
        <v>28</v>
      </c>
      <c r="L200" s="17">
        <v>32.607999999999997</v>
      </c>
      <c r="M200" s="9" t="s">
        <v>121</v>
      </c>
      <c r="N200" s="9">
        <v>98</v>
      </c>
      <c r="O200" s="9" t="s">
        <v>34</v>
      </c>
      <c r="P200" s="9">
        <v>1</v>
      </c>
      <c r="Q200" s="9" t="s">
        <v>31</v>
      </c>
      <c r="R200" s="9" t="s">
        <v>32</v>
      </c>
      <c r="S200" s="9">
        <f t="shared" si="12"/>
        <v>32.607999999999997</v>
      </c>
      <c r="T200" s="20">
        <f t="shared" si="15"/>
        <v>3195.5839999999998</v>
      </c>
      <c r="X200" s="33"/>
    </row>
    <row r="201" spans="1:24" s="11" customFormat="1" ht="15" x14ac:dyDescent="0.25">
      <c r="A201" s="19" t="s">
        <v>114</v>
      </c>
      <c r="B201" s="9">
        <v>91311</v>
      </c>
      <c r="C201" s="9" t="s">
        <v>23</v>
      </c>
      <c r="D201" s="9" t="s">
        <v>24</v>
      </c>
      <c r="E201" s="9">
        <v>913112</v>
      </c>
      <c r="F201" s="10">
        <v>0.54513888888888895</v>
      </c>
      <c r="G201" s="12" t="s">
        <v>115</v>
      </c>
      <c r="H201" s="9" t="s">
        <v>116</v>
      </c>
      <c r="I201" s="10">
        <v>0.57638888888888895</v>
      </c>
      <c r="J201" s="9" t="s">
        <v>39</v>
      </c>
      <c r="K201" s="9" t="s">
        <v>28</v>
      </c>
      <c r="L201" s="17">
        <v>31.303999999999998</v>
      </c>
      <c r="M201" s="9" t="s">
        <v>29</v>
      </c>
      <c r="N201" s="9">
        <v>205</v>
      </c>
      <c r="O201" s="9" t="s">
        <v>30</v>
      </c>
      <c r="P201" s="9">
        <v>1.6</v>
      </c>
      <c r="Q201" s="9" t="s">
        <v>31</v>
      </c>
      <c r="R201" s="9" t="s">
        <v>32</v>
      </c>
      <c r="S201" s="9">
        <f t="shared" si="12"/>
        <v>50.086399999999998</v>
      </c>
      <c r="T201" s="20">
        <f t="shared" si="15"/>
        <v>10267.712</v>
      </c>
      <c r="X201" s="33"/>
    </row>
    <row r="202" spans="1:24" s="11" customFormat="1" ht="15" x14ac:dyDescent="0.25">
      <c r="A202" s="19" t="s">
        <v>114</v>
      </c>
      <c r="B202" s="9">
        <v>91349</v>
      </c>
      <c r="C202" s="9" t="s">
        <v>23</v>
      </c>
      <c r="D202" s="9" t="s">
        <v>24</v>
      </c>
      <c r="E202" s="9">
        <v>913112</v>
      </c>
      <c r="F202" s="10">
        <v>0.54513888888888895</v>
      </c>
      <c r="G202" s="12" t="s">
        <v>115</v>
      </c>
      <c r="H202" s="9" t="s">
        <v>116</v>
      </c>
      <c r="I202" s="10">
        <v>0.57430555555555551</v>
      </c>
      <c r="J202" s="9" t="s">
        <v>39</v>
      </c>
      <c r="K202" s="9" t="s">
        <v>28</v>
      </c>
      <c r="L202" s="17">
        <v>29.645</v>
      </c>
      <c r="M202" s="9" t="s">
        <v>82</v>
      </c>
      <c r="N202" s="9">
        <v>76</v>
      </c>
      <c r="O202" s="9" t="s">
        <v>34</v>
      </c>
      <c r="P202" s="9">
        <v>1</v>
      </c>
      <c r="Q202" s="9" t="s">
        <v>31</v>
      </c>
      <c r="R202" s="9" t="s">
        <v>32</v>
      </c>
      <c r="S202" s="9">
        <f t="shared" si="12"/>
        <v>29.645</v>
      </c>
      <c r="T202" s="20">
        <f t="shared" si="15"/>
        <v>2253.02</v>
      </c>
      <c r="X202" s="33"/>
    </row>
    <row r="203" spans="1:24" s="11" customFormat="1" ht="15" x14ac:dyDescent="0.25">
      <c r="A203" s="19" t="s">
        <v>114</v>
      </c>
      <c r="B203" s="9">
        <v>91313</v>
      </c>
      <c r="C203" s="9" t="s">
        <v>23</v>
      </c>
      <c r="D203" s="9" t="s">
        <v>24</v>
      </c>
      <c r="E203" s="9">
        <v>913102</v>
      </c>
      <c r="F203" s="10">
        <v>0.61111111111111105</v>
      </c>
      <c r="G203" s="12" t="s">
        <v>122</v>
      </c>
      <c r="H203" s="9" t="s">
        <v>115</v>
      </c>
      <c r="I203" s="10">
        <v>0.61805555555555558</v>
      </c>
      <c r="J203" s="9" t="s">
        <v>67</v>
      </c>
      <c r="K203" s="9" t="s">
        <v>28</v>
      </c>
      <c r="L203" s="17">
        <v>7</v>
      </c>
      <c r="M203" s="9" t="s">
        <v>44</v>
      </c>
      <c r="N203" s="9">
        <v>171</v>
      </c>
      <c r="O203" s="9" t="s">
        <v>41</v>
      </c>
      <c r="P203" s="9">
        <v>1.5</v>
      </c>
      <c r="Q203" s="9" t="s">
        <v>31</v>
      </c>
      <c r="R203" s="9" t="s">
        <v>32</v>
      </c>
      <c r="S203" s="9">
        <f t="shared" si="12"/>
        <v>10.5</v>
      </c>
      <c r="T203" s="20">
        <f t="shared" si="15"/>
        <v>1795.5</v>
      </c>
      <c r="X203" s="33"/>
    </row>
    <row r="204" spans="1:24" s="11" customFormat="1" ht="15" x14ac:dyDescent="0.25">
      <c r="A204" s="19" t="s">
        <v>114</v>
      </c>
      <c r="B204" s="9">
        <v>91314</v>
      </c>
      <c r="C204" s="9" t="s">
        <v>23</v>
      </c>
      <c r="D204" s="9" t="s">
        <v>24</v>
      </c>
      <c r="E204" s="9">
        <v>913107</v>
      </c>
      <c r="F204" s="10">
        <v>0.625</v>
      </c>
      <c r="G204" s="12" t="s">
        <v>115</v>
      </c>
      <c r="H204" s="9" t="s">
        <v>116</v>
      </c>
      <c r="I204" s="10">
        <v>0.65972222222222221</v>
      </c>
      <c r="J204" s="9"/>
      <c r="K204" s="9" t="s">
        <v>28</v>
      </c>
      <c r="L204" s="17">
        <v>32.607999999999997</v>
      </c>
      <c r="M204" s="9" t="s">
        <v>123</v>
      </c>
      <c r="N204" s="9">
        <v>135</v>
      </c>
      <c r="O204" s="9" t="s">
        <v>30</v>
      </c>
      <c r="P204" s="9">
        <v>1.6</v>
      </c>
      <c r="Q204" s="9" t="s">
        <v>31</v>
      </c>
      <c r="R204" s="9" t="s">
        <v>32</v>
      </c>
      <c r="S204" s="9">
        <f>L204*P204</f>
        <v>52.172799999999995</v>
      </c>
      <c r="T204" s="20">
        <f t="shared" si="15"/>
        <v>7043.3279999999995</v>
      </c>
      <c r="X204" s="33"/>
    </row>
    <row r="205" spans="1:24" s="11" customFormat="1" ht="15" x14ac:dyDescent="0.25">
      <c r="A205" s="19" t="s">
        <v>114</v>
      </c>
      <c r="B205" s="9">
        <v>91350</v>
      </c>
      <c r="C205" s="9" t="s">
        <v>23</v>
      </c>
      <c r="D205" s="9" t="s">
        <v>24</v>
      </c>
      <c r="E205" s="9">
        <v>913117</v>
      </c>
      <c r="F205" s="10">
        <v>0.625</v>
      </c>
      <c r="G205" s="12" t="s">
        <v>115</v>
      </c>
      <c r="H205" s="9" t="s">
        <v>116</v>
      </c>
      <c r="I205" s="10">
        <v>0.66111111111111109</v>
      </c>
      <c r="J205" s="9"/>
      <c r="K205" s="9" t="s">
        <v>28</v>
      </c>
      <c r="L205" s="17">
        <v>34.365000000000002</v>
      </c>
      <c r="M205" s="9" t="s">
        <v>124</v>
      </c>
      <c r="N205" s="9">
        <v>34</v>
      </c>
      <c r="O205" s="9" t="s">
        <v>30</v>
      </c>
      <c r="P205" s="9">
        <v>1.6</v>
      </c>
      <c r="Q205" s="9" t="s">
        <v>31</v>
      </c>
      <c r="R205" s="9" t="s">
        <v>32</v>
      </c>
      <c r="S205" s="9">
        <f>L205*P205</f>
        <v>54.984000000000009</v>
      </c>
      <c r="T205" s="20">
        <f t="shared" si="15"/>
        <v>1869.4560000000004</v>
      </c>
      <c r="X205" s="33"/>
    </row>
    <row r="206" spans="1:24" s="11" customFormat="1" ht="15" x14ac:dyDescent="0.25">
      <c r="A206" s="19" t="s">
        <v>114</v>
      </c>
      <c r="B206" s="9">
        <v>91340</v>
      </c>
      <c r="C206" s="9" t="s">
        <v>23</v>
      </c>
      <c r="D206" s="9" t="s">
        <v>24</v>
      </c>
      <c r="E206" s="9">
        <v>913102</v>
      </c>
      <c r="F206" s="10">
        <v>0.61111111111111105</v>
      </c>
      <c r="G206" s="12" t="s">
        <v>122</v>
      </c>
      <c r="H206" s="9" t="s">
        <v>115</v>
      </c>
      <c r="I206" s="10">
        <v>0.61805555555555558</v>
      </c>
      <c r="J206" s="9" t="s">
        <v>67</v>
      </c>
      <c r="K206" s="9" t="s">
        <v>28</v>
      </c>
      <c r="L206" s="17">
        <v>7</v>
      </c>
      <c r="M206" s="9" t="s">
        <v>55</v>
      </c>
      <c r="N206" s="9">
        <v>34</v>
      </c>
      <c r="O206" s="9" t="s">
        <v>34</v>
      </c>
      <c r="P206" s="9">
        <v>1</v>
      </c>
      <c r="Q206" s="9" t="s">
        <v>31</v>
      </c>
      <c r="R206" s="9" t="s">
        <v>32</v>
      </c>
      <c r="S206" s="9">
        <f t="shared" ref="S206:S209" si="17">L206*P206</f>
        <v>7</v>
      </c>
      <c r="T206" s="20">
        <f t="shared" si="15"/>
        <v>238</v>
      </c>
      <c r="X206" s="33"/>
    </row>
    <row r="207" spans="1:24" s="11" customFormat="1" ht="15" x14ac:dyDescent="0.25">
      <c r="A207" s="19" t="s">
        <v>114</v>
      </c>
      <c r="B207" s="9">
        <v>91341</v>
      </c>
      <c r="C207" s="9" t="s">
        <v>23</v>
      </c>
      <c r="D207" s="9" t="s">
        <v>24</v>
      </c>
      <c r="E207" s="9">
        <v>913107</v>
      </c>
      <c r="F207" s="10">
        <v>0.625</v>
      </c>
      <c r="G207" s="12" t="s">
        <v>115</v>
      </c>
      <c r="H207" s="9" t="s">
        <v>116</v>
      </c>
      <c r="I207" s="10">
        <v>0.65972222222222221</v>
      </c>
      <c r="J207" s="9"/>
      <c r="K207" s="9" t="s">
        <v>28</v>
      </c>
      <c r="L207" s="17">
        <v>32.607999999999997</v>
      </c>
      <c r="M207" s="9" t="s">
        <v>55</v>
      </c>
      <c r="N207" s="9">
        <v>34</v>
      </c>
      <c r="O207" s="9" t="s">
        <v>34</v>
      </c>
      <c r="P207" s="9">
        <v>1</v>
      </c>
      <c r="Q207" s="9" t="s">
        <v>31</v>
      </c>
      <c r="R207" s="9" t="s">
        <v>32</v>
      </c>
      <c r="S207" s="9">
        <f t="shared" si="17"/>
        <v>32.607999999999997</v>
      </c>
      <c r="T207" s="20">
        <f t="shared" si="15"/>
        <v>1108.6719999999998</v>
      </c>
      <c r="X207" s="33"/>
    </row>
    <row r="208" spans="1:24" s="11" customFormat="1" ht="15" x14ac:dyDescent="0.25">
      <c r="A208" s="19" t="s">
        <v>114</v>
      </c>
      <c r="B208" s="9">
        <v>91342</v>
      </c>
      <c r="C208" s="9" t="s">
        <v>23</v>
      </c>
      <c r="D208" s="9" t="s">
        <v>24</v>
      </c>
      <c r="E208" s="9">
        <v>913107</v>
      </c>
      <c r="F208" s="10">
        <v>0.625</v>
      </c>
      <c r="G208" s="12" t="s">
        <v>115</v>
      </c>
      <c r="H208" s="9" t="s">
        <v>116</v>
      </c>
      <c r="I208" s="10">
        <v>0.65972222222222221</v>
      </c>
      <c r="J208" s="9"/>
      <c r="K208" s="9" t="s">
        <v>28</v>
      </c>
      <c r="L208" s="17">
        <v>32.607999999999997</v>
      </c>
      <c r="M208" s="9" t="s">
        <v>83</v>
      </c>
      <c r="N208" s="9">
        <v>22</v>
      </c>
      <c r="O208" s="9" t="s">
        <v>34</v>
      </c>
      <c r="P208" s="9">
        <v>1</v>
      </c>
      <c r="Q208" s="9" t="s">
        <v>31</v>
      </c>
      <c r="R208" s="9" t="s">
        <v>32</v>
      </c>
      <c r="S208" s="9">
        <f t="shared" si="17"/>
        <v>32.607999999999997</v>
      </c>
      <c r="T208" s="20">
        <f t="shared" si="15"/>
        <v>717.37599999999998</v>
      </c>
      <c r="X208" s="33"/>
    </row>
    <row r="209" spans="1:24" s="11" customFormat="1" ht="15" x14ac:dyDescent="0.25">
      <c r="A209" s="19" t="s">
        <v>114</v>
      </c>
      <c r="B209" s="9">
        <v>91335</v>
      </c>
      <c r="C209" s="9" t="s">
        <v>23</v>
      </c>
      <c r="D209" s="9" t="s">
        <v>24</v>
      </c>
      <c r="E209" s="9">
        <v>913107</v>
      </c>
      <c r="F209" s="10">
        <v>0.64583333333333337</v>
      </c>
      <c r="G209" s="12" t="s">
        <v>115</v>
      </c>
      <c r="H209" s="9" t="s">
        <v>116</v>
      </c>
      <c r="I209" s="10">
        <v>0.68055555555555547</v>
      </c>
      <c r="J209" s="9"/>
      <c r="K209" s="9" t="s">
        <v>28</v>
      </c>
      <c r="L209" s="17">
        <v>32.607999999999997</v>
      </c>
      <c r="M209" s="9" t="s">
        <v>82</v>
      </c>
      <c r="N209" s="9">
        <v>76</v>
      </c>
      <c r="O209" s="9" t="s">
        <v>34</v>
      </c>
      <c r="P209" s="9">
        <v>1</v>
      </c>
      <c r="Q209" s="9" t="s">
        <v>31</v>
      </c>
      <c r="R209" s="9" t="s">
        <v>32</v>
      </c>
      <c r="S209" s="9">
        <f t="shared" si="17"/>
        <v>32.607999999999997</v>
      </c>
      <c r="T209" s="20">
        <f t="shared" si="15"/>
        <v>2478.2079999999996</v>
      </c>
      <c r="X209" s="33"/>
    </row>
    <row r="210" spans="1:24" s="11" customFormat="1" ht="15" x14ac:dyDescent="0.25">
      <c r="A210" s="19" t="s">
        <v>114</v>
      </c>
      <c r="B210" s="9">
        <v>91316</v>
      </c>
      <c r="C210" s="9" t="s">
        <v>23</v>
      </c>
      <c r="D210" s="9" t="s">
        <v>24</v>
      </c>
      <c r="E210" s="9">
        <v>913109</v>
      </c>
      <c r="F210" s="10">
        <v>0.72569444444444453</v>
      </c>
      <c r="G210" s="12" t="s">
        <v>115</v>
      </c>
      <c r="H210" s="9" t="s">
        <v>116</v>
      </c>
      <c r="I210" s="10">
        <v>0.75486111111111109</v>
      </c>
      <c r="J210" s="9" t="s">
        <v>42</v>
      </c>
      <c r="K210" s="9" t="s">
        <v>28</v>
      </c>
      <c r="L210" s="17">
        <v>29.645</v>
      </c>
      <c r="M210" s="9" t="s">
        <v>43</v>
      </c>
      <c r="N210" s="9">
        <v>234</v>
      </c>
      <c r="O210" s="9" t="s">
        <v>34</v>
      </c>
      <c r="P210" s="9">
        <v>1</v>
      </c>
      <c r="Q210" s="9" t="s">
        <v>31</v>
      </c>
      <c r="R210" s="9" t="s">
        <v>32</v>
      </c>
      <c r="S210" s="9">
        <f t="shared" si="12"/>
        <v>29.645</v>
      </c>
      <c r="T210" s="20">
        <f t="shared" si="15"/>
        <v>6936.93</v>
      </c>
      <c r="X210" s="33"/>
    </row>
    <row r="211" spans="1:24" s="11" customFormat="1" ht="15" x14ac:dyDescent="0.25">
      <c r="A211" s="19" t="s">
        <v>114</v>
      </c>
      <c r="B211" s="9">
        <v>91317</v>
      </c>
      <c r="C211" s="9" t="s">
        <v>23</v>
      </c>
      <c r="D211" s="9" t="s">
        <v>24</v>
      </c>
      <c r="E211" s="9">
        <v>913202</v>
      </c>
      <c r="F211" s="10">
        <v>0.3263888888888889</v>
      </c>
      <c r="G211" s="12" t="s">
        <v>116</v>
      </c>
      <c r="H211" s="9" t="s">
        <v>115</v>
      </c>
      <c r="I211" s="10">
        <v>0.35833333333333334</v>
      </c>
      <c r="J211" s="9" t="s">
        <v>27</v>
      </c>
      <c r="K211" s="9" t="s">
        <v>28</v>
      </c>
      <c r="L211" s="17">
        <v>30.181999999999999</v>
      </c>
      <c r="M211" s="9" t="s">
        <v>29</v>
      </c>
      <c r="N211" s="9">
        <v>205</v>
      </c>
      <c r="O211" s="9" t="s">
        <v>30</v>
      </c>
      <c r="P211" s="9">
        <v>1.6</v>
      </c>
      <c r="Q211" s="9" t="s">
        <v>31</v>
      </c>
      <c r="R211" s="9" t="s">
        <v>32</v>
      </c>
      <c r="S211" s="9">
        <f t="shared" si="12"/>
        <v>48.291200000000003</v>
      </c>
      <c r="T211" s="20">
        <f t="shared" si="15"/>
        <v>9899.6959999999999</v>
      </c>
      <c r="X211" s="33"/>
    </row>
    <row r="212" spans="1:24" s="11" customFormat="1" ht="15" x14ac:dyDescent="0.25">
      <c r="A212" s="19" t="s">
        <v>114</v>
      </c>
      <c r="B212" s="9">
        <v>91318</v>
      </c>
      <c r="C212" s="9" t="s">
        <v>23</v>
      </c>
      <c r="D212" s="9" t="s">
        <v>24</v>
      </c>
      <c r="E212" s="9">
        <v>913211</v>
      </c>
      <c r="F212" s="10">
        <v>0.3263888888888889</v>
      </c>
      <c r="G212" s="12" t="s">
        <v>116</v>
      </c>
      <c r="H212" s="9" t="s">
        <v>115</v>
      </c>
      <c r="I212" s="10">
        <v>0.35625000000000001</v>
      </c>
      <c r="J212" s="9" t="s">
        <v>27</v>
      </c>
      <c r="K212" s="9" t="s">
        <v>28</v>
      </c>
      <c r="L212" s="17">
        <v>29.341999999999999</v>
      </c>
      <c r="M212" s="9" t="s">
        <v>82</v>
      </c>
      <c r="N212" s="9">
        <v>76</v>
      </c>
      <c r="O212" s="9" t="s">
        <v>34</v>
      </c>
      <c r="P212" s="9">
        <v>1</v>
      </c>
      <c r="Q212" s="9" t="s">
        <v>31</v>
      </c>
      <c r="R212" s="9" t="s">
        <v>32</v>
      </c>
      <c r="S212" s="9">
        <f t="shared" si="12"/>
        <v>29.341999999999999</v>
      </c>
      <c r="T212" s="20">
        <f t="shared" si="15"/>
        <v>2229.9919999999997</v>
      </c>
      <c r="X212" s="33"/>
    </row>
    <row r="213" spans="1:24" s="11" customFormat="1" ht="15" x14ac:dyDescent="0.25">
      <c r="A213" s="19" t="s">
        <v>114</v>
      </c>
      <c r="B213" s="9">
        <v>91319</v>
      </c>
      <c r="C213" s="9" t="s">
        <v>23</v>
      </c>
      <c r="D213" s="9" t="s">
        <v>24</v>
      </c>
      <c r="E213" s="9">
        <v>913208</v>
      </c>
      <c r="F213" s="10">
        <v>0.50694444444444442</v>
      </c>
      <c r="G213" s="12" t="s">
        <v>116</v>
      </c>
      <c r="H213" s="9" t="s">
        <v>115</v>
      </c>
      <c r="I213" s="10">
        <v>0.54166666666666652</v>
      </c>
      <c r="J213" s="9" t="s">
        <v>39</v>
      </c>
      <c r="K213" s="9" t="s">
        <v>28</v>
      </c>
      <c r="L213" s="17">
        <v>32.503</v>
      </c>
      <c r="M213" s="9" t="s">
        <v>89</v>
      </c>
      <c r="N213" s="9">
        <v>303</v>
      </c>
      <c r="O213" s="9" t="s">
        <v>30</v>
      </c>
      <c r="P213" s="9">
        <v>1.6</v>
      </c>
      <c r="Q213" s="9" t="s">
        <v>31</v>
      </c>
      <c r="R213" s="9" t="s">
        <v>32</v>
      </c>
      <c r="S213" s="9">
        <f t="shared" si="12"/>
        <v>52.004800000000003</v>
      </c>
      <c r="T213" s="20">
        <f t="shared" si="15"/>
        <v>15757.454400000001</v>
      </c>
      <c r="X213" s="33"/>
    </row>
    <row r="214" spans="1:24" s="11" customFormat="1" ht="15" x14ac:dyDescent="0.25">
      <c r="A214" s="19" t="s">
        <v>114</v>
      </c>
      <c r="B214" s="9">
        <v>91320</v>
      </c>
      <c r="C214" s="9" t="s">
        <v>23</v>
      </c>
      <c r="D214" s="9" t="s">
        <v>24</v>
      </c>
      <c r="E214" s="9">
        <v>913206</v>
      </c>
      <c r="F214" s="10">
        <v>0.50694444444444442</v>
      </c>
      <c r="G214" s="12" t="s">
        <v>116</v>
      </c>
      <c r="H214" s="9" t="s">
        <v>122</v>
      </c>
      <c r="I214" s="10">
        <v>0.54513888888888895</v>
      </c>
      <c r="J214" s="9" t="s">
        <v>39</v>
      </c>
      <c r="K214" s="9" t="s">
        <v>28</v>
      </c>
      <c r="L214" s="17">
        <v>39.320999999999998</v>
      </c>
      <c r="M214" s="9" t="s">
        <v>55</v>
      </c>
      <c r="N214" s="9">
        <v>34</v>
      </c>
      <c r="O214" s="9" t="s">
        <v>41</v>
      </c>
      <c r="P214" s="9">
        <v>1.5</v>
      </c>
      <c r="Q214" s="9" t="s">
        <v>31</v>
      </c>
      <c r="R214" s="9" t="s">
        <v>32</v>
      </c>
      <c r="S214" s="9">
        <f t="shared" si="12"/>
        <v>58.981499999999997</v>
      </c>
      <c r="T214" s="20">
        <f t="shared" si="15"/>
        <v>2005.3709999999999</v>
      </c>
      <c r="X214" s="33"/>
    </row>
    <row r="215" spans="1:24" s="11" customFormat="1" ht="15" x14ac:dyDescent="0.25">
      <c r="A215" s="9" t="s">
        <v>114</v>
      </c>
      <c r="B215" s="9">
        <v>91321</v>
      </c>
      <c r="C215" s="9" t="s">
        <v>23</v>
      </c>
      <c r="D215" s="9" t="s">
        <v>24</v>
      </c>
      <c r="E215" s="9">
        <v>913209</v>
      </c>
      <c r="F215" s="10">
        <v>0.55208333333333337</v>
      </c>
      <c r="G215" s="12" t="s">
        <v>116</v>
      </c>
      <c r="H215" s="9" t="s">
        <v>122</v>
      </c>
      <c r="I215" s="10">
        <v>0.60277777777777775</v>
      </c>
      <c r="J215" s="9" t="s">
        <v>39</v>
      </c>
      <c r="K215" s="9" t="s">
        <v>28</v>
      </c>
      <c r="L215" s="17">
        <v>55.47</v>
      </c>
      <c r="M215" s="9" t="s">
        <v>44</v>
      </c>
      <c r="N215" s="9">
        <v>171</v>
      </c>
      <c r="O215" s="9" t="s">
        <v>51</v>
      </c>
      <c r="P215" s="9">
        <v>1.4</v>
      </c>
      <c r="Q215" s="9" t="s">
        <v>31</v>
      </c>
      <c r="R215" s="9" t="s">
        <v>32</v>
      </c>
      <c r="S215" s="9">
        <f t="shared" si="12"/>
        <v>77.657999999999987</v>
      </c>
      <c r="T215" s="20">
        <f t="shared" si="15"/>
        <v>13279.517999999998</v>
      </c>
      <c r="X215" s="33"/>
    </row>
    <row r="216" spans="1:24" s="11" customFormat="1" ht="15" x14ac:dyDescent="0.25">
      <c r="A216" s="9" t="s">
        <v>114</v>
      </c>
      <c r="B216" s="9">
        <v>91344</v>
      </c>
      <c r="C216" s="9" t="s">
        <v>23</v>
      </c>
      <c r="D216" s="9" t="s">
        <v>24</v>
      </c>
      <c r="E216" s="9">
        <v>913209</v>
      </c>
      <c r="F216" s="10">
        <v>0.55208333333333337</v>
      </c>
      <c r="G216" s="12" t="s">
        <v>116</v>
      </c>
      <c r="H216" s="9" t="s">
        <v>122</v>
      </c>
      <c r="I216" s="10">
        <v>0.60277777777777775</v>
      </c>
      <c r="J216" s="9" t="s">
        <v>39</v>
      </c>
      <c r="K216" s="9" t="s">
        <v>28</v>
      </c>
      <c r="L216" s="17">
        <v>55.47</v>
      </c>
      <c r="M216" s="9" t="s">
        <v>55</v>
      </c>
      <c r="N216" s="9">
        <v>34</v>
      </c>
      <c r="O216" s="9" t="s">
        <v>34</v>
      </c>
      <c r="P216" s="9">
        <v>1</v>
      </c>
      <c r="Q216" s="9" t="s">
        <v>31</v>
      </c>
      <c r="R216" s="9" t="s">
        <v>32</v>
      </c>
      <c r="S216" s="9">
        <f t="shared" si="12"/>
        <v>55.47</v>
      </c>
      <c r="T216" s="20">
        <f t="shared" si="15"/>
        <v>1885.98</v>
      </c>
      <c r="X216" s="33"/>
    </row>
    <row r="217" spans="1:24" s="11" customFormat="1" ht="15" x14ac:dyDescent="0.25">
      <c r="A217" s="9" t="s">
        <v>114</v>
      </c>
      <c r="B217" s="9">
        <v>91322</v>
      </c>
      <c r="C217" s="9" t="s">
        <v>23</v>
      </c>
      <c r="D217" s="9" t="s">
        <v>24</v>
      </c>
      <c r="E217" s="9">
        <v>913212</v>
      </c>
      <c r="F217" s="10">
        <v>0.55208333333333337</v>
      </c>
      <c r="G217" s="12" t="s">
        <v>116</v>
      </c>
      <c r="H217" s="9" t="s">
        <v>120</v>
      </c>
      <c r="I217" s="10">
        <v>0.58333333333333337</v>
      </c>
      <c r="J217" s="9" t="s">
        <v>39</v>
      </c>
      <c r="K217" s="9" t="s">
        <v>28</v>
      </c>
      <c r="L217" s="17">
        <v>28.966999999999999</v>
      </c>
      <c r="M217" s="9" t="s">
        <v>55</v>
      </c>
      <c r="N217" s="9">
        <v>34</v>
      </c>
      <c r="O217" s="9" t="s">
        <v>36</v>
      </c>
      <c r="P217" s="9">
        <v>1</v>
      </c>
      <c r="Q217" s="9" t="s">
        <v>31</v>
      </c>
      <c r="R217" s="9" t="s">
        <v>32</v>
      </c>
      <c r="S217" s="9">
        <f t="shared" si="12"/>
        <v>28.966999999999999</v>
      </c>
      <c r="T217" s="20">
        <f>L217*N217</f>
        <v>984.87799999999993</v>
      </c>
      <c r="X217" s="33"/>
    </row>
    <row r="218" spans="1:24" s="11" customFormat="1" ht="15" x14ac:dyDescent="0.25">
      <c r="A218" s="19" t="s">
        <v>114</v>
      </c>
      <c r="B218" s="9">
        <v>91323</v>
      </c>
      <c r="C218" s="9" t="s">
        <v>23</v>
      </c>
      <c r="D218" s="9" t="s">
        <v>24</v>
      </c>
      <c r="E218" s="9">
        <v>913201</v>
      </c>
      <c r="F218" s="10">
        <v>0.59027777777777779</v>
      </c>
      <c r="G218" s="12" t="s">
        <v>116</v>
      </c>
      <c r="H218" s="9" t="s">
        <v>115</v>
      </c>
      <c r="I218" s="10">
        <v>0.62083333333333335</v>
      </c>
      <c r="J218" s="9" t="s">
        <v>39</v>
      </c>
      <c r="K218" s="9" t="s">
        <v>28</v>
      </c>
      <c r="L218" s="17">
        <v>29.126000000000001</v>
      </c>
      <c r="M218" s="9" t="s">
        <v>44</v>
      </c>
      <c r="N218" s="9">
        <v>171</v>
      </c>
      <c r="O218" s="9" t="s">
        <v>30</v>
      </c>
      <c r="P218" s="9">
        <v>1.6</v>
      </c>
      <c r="Q218" s="9" t="s">
        <v>31</v>
      </c>
      <c r="R218" s="9" t="s">
        <v>32</v>
      </c>
      <c r="S218" s="9">
        <f t="shared" si="12"/>
        <v>46.601600000000005</v>
      </c>
      <c r="T218" s="20">
        <f t="shared" ref="T218:T241" si="18">S218*N218</f>
        <v>7968.8736000000008</v>
      </c>
      <c r="X218" s="33"/>
    </row>
    <row r="219" spans="1:24" s="11" customFormat="1" ht="15" x14ac:dyDescent="0.25">
      <c r="A219" s="19" t="s">
        <v>114</v>
      </c>
      <c r="B219" s="9">
        <v>91326</v>
      </c>
      <c r="C219" s="9" t="s">
        <v>23</v>
      </c>
      <c r="D219" s="9" t="s">
        <v>24</v>
      </c>
      <c r="E219" s="9">
        <v>913214</v>
      </c>
      <c r="F219" s="10">
        <v>0.59027777777777779</v>
      </c>
      <c r="G219" s="12" t="s">
        <v>116</v>
      </c>
      <c r="H219" s="9" t="s">
        <v>115</v>
      </c>
      <c r="I219" s="10">
        <v>0.62569444444444444</v>
      </c>
      <c r="J219" s="9" t="s">
        <v>39</v>
      </c>
      <c r="K219" s="9" t="s">
        <v>28</v>
      </c>
      <c r="L219" s="17">
        <v>33.343000000000004</v>
      </c>
      <c r="M219" s="9" t="s">
        <v>55</v>
      </c>
      <c r="N219" s="9">
        <v>34</v>
      </c>
      <c r="O219" s="9" t="s">
        <v>51</v>
      </c>
      <c r="P219" s="9">
        <v>1.4</v>
      </c>
      <c r="Q219" s="9" t="s">
        <v>31</v>
      </c>
      <c r="R219" s="9" t="s">
        <v>60</v>
      </c>
      <c r="S219" s="9">
        <f t="shared" si="12"/>
        <v>46.680199999999999</v>
      </c>
      <c r="T219" s="20">
        <f t="shared" si="18"/>
        <v>1587.1268</v>
      </c>
      <c r="X219" s="33"/>
    </row>
    <row r="220" spans="1:24" s="11" customFormat="1" ht="15" x14ac:dyDescent="0.25">
      <c r="A220" s="19" t="s">
        <v>114</v>
      </c>
      <c r="B220" s="9">
        <v>91327</v>
      </c>
      <c r="C220" s="9" t="s">
        <v>23</v>
      </c>
      <c r="D220" s="9" t="s">
        <v>24</v>
      </c>
      <c r="E220" s="9">
        <v>913210</v>
      </c>
      <c r="F220" s="10">
        <v>0.62638888888888888</v>
      </c>
      <c r="G220" s="12" t="s">
        <v>115</v>
      </c>
      <c r="H220" s="9" t="s">
        <v>122</v>
      </c>
      <c r="I220" s="10">
        <v>0.64374999999999993</v>
      </c>
      <c r="J220" s="9"/>
      <c r="K220" s="9" t="s">
        <v>28</v>
      </c>
      <c r="L220" s="17">
        <v>17.806999999999999</v>
      </c>
      <c r="M220" s="9" t="s">
        <v>55</v>
      </c>
      <c r="N220" s="9">
        <v>34</v>
      </c>
      <c r="O220" s="9" t="s">
        <v>51</v>
      </c>
      <c r="P220" s="9">
        <v>1.4</v>
      </c>
      <c r="Q220" s="9" t="s">
        <v>31</v>
      </c>
      <c r="R220" s="9" t="s">
        <v>60</v>
      </c>
      <c r="S220" s="9">
        <f t="shared" si="12"/>
        <v>24.929799999999997</v>
      </c>
      <c r="T220" s="20">
        <f t="shared" si="18"/>
        <v>847.61319999999989</v>
      </c>
      <c r="X220" s="33"/>
    </row>
    <row r="221" spans="1:24" s="11" customFormat="1" ht="15" x14ac:dyDescent="0.25">
      <c r="A221" s="19" t="s">
        <v>114</v>
      </c>
      <c r="B221" s="9">
        <v>91324</v>
      </c>
      <c r="C221" s="9" t="s">
        <v>23</v>
      </c>
      <c r="D221" s="9" t="s">
        <v>24</v>
      </c>
      <c r="E221" s="9">
        <v>913208</v>
      </c>
      <c r="F221" s="10">
        <v>0.59027777777777779</v>
      </c>
      <c r="G221" s="12" t="s">
        <v>116</v>
      </c>
      <c r="H221" s="9" t="s">
        <v>115</v>
      </c>
      <c r="I221" s="10">
        <v>0.625</v>
      </c>
      <c r="J221" s="9" t="s">
        <v>39</v>
      </c>
      <c r="K221" s="9" t="s">
        <v>28</v>
      </c>
      <c r="L221" s="17">
        <v>32.503</v>
      </c>
      <c r="M221" s="9" t="s">
        <v>64</v>
      </c>
      <c r="N221" s="9">
        <v>98</v>
      </c>
      <c r="O221" s="9" t="s">
        <v>34</v>
      </c>
      <c r="P221" s="9">
        <v>1</v>
      </c>
      <c r="Q221" s="9" t="s">
        <v>31</v>
      </c>
      <c r="R221" s="9" t="s">
        <v>32</v>
      </c>
      <c r="S221" s="9">
        <f t="shared" ref="S221:S268" si="19">L221*P221</f>
        <v>32.503</v>
      </c>
      <c r="T221" s="20">
        <f t="shared" si="18"/>
        <v>3185.2939999999999</v>
      </c>
      <c r="X221" s="33"/>
    </row>
    <row r="222" spans="1:24" s="11" customFormat="1" ht="15" x14ac:dyDescent="0.25">
      <c r="A222" s="19" t="s">
        <v>114</v>
      </c>
      <c r="B222" s="9">
        <v>91328</v>
      </c>
      <c r="C222" s="9" t="s">
        <v>23</v>
      </c>
      <c r="D222" s="9" t="s">
        <v>24</v>
      </c>
      <c r="E222" s="9">
        <v>913204</v>
      </c>
      <c r="F222" s="10">
        <v>0.59027777777777779</v>
      </c>
      <c r="G222" s="12" t="s">
        <v>116</v>
      </c>
      <c r="H222" s="9" t="s">
        <v>120</v>
      </c>
      <c r="I222" s="10">
        <v>0.62152777777777779</v>
      </c>
      <c r="J222" s="9" t="s">
        <v>39</v>
      </c>
      <c r="K222" s="9" t="s">
        <v>28</v>
      </c>
      <c r="L222" s="17">
        <v>28.966999999999999</v>
      </c>
      <c r="M222" s="9" t="s">
        <v>44</v>
      </c>
      <c r="N222" s="9">
        <v>171</v>
      </c>
      <c r="O222" s="9" t="s">
        <v>34</v>
      </c>
      <c r="P222" s="9">
        <v>1</v>
      </c>
      <c r="Q222" s="9" t="s">
        <v>31</v>
      </c>
      <c r="R222" s="9" t="s">
        <v>60</v>
      </c>
      <c r="S222" s="9">
        <f t="shared" si="19"/>
        <v>28.966999999999999</v>
      </c>
      <c r="T222" s="20">
        <f t="shared" si="18"/>
        <v>4953.357</v>
      </c>
      <c r="X222" s="33"/>
    </row>
    <row r="223" spans="1:24" s="11" customFormat="1" ht="15" x14ac:dyDescent="0.25">
      <c r="A223" s="19" t="s">
        <v>114</v>
      </c>
      <c r="B223" s="9">
        <v>91329</v>
      </c>
      <c r="C223" s="9" t="s">
        <v>23</v>
      </c>
      <c r="D223" s="9" t="s">
        <v>24</v>
      </c>
      <c r="E223" s="9">
        <v>913203</v>
      </c>
      <c r="F223" s="10">
        <v>0.59027777777777779</v>
      </c>
      <c r="G223" s="12" t="s">
        <v>116</v>
      </c>
      <c r="H223" s="9" t="s">
        <v>122</v>
      </c>
      <c r="I223" s="10">
        <v>0.63194444444444442</v>
      </c>
      <c r="J223" s="9" t="s">
        <v>39</v>
      </c>
      <c r="K223" s="9" t="s">
        <v>28</v>
      </c>
      <c r="L223" s="17">
        <v>44.744999999999997</v>
      </c>
      <c r="M223" s="9" t="s">
        <v>44</v>
      </c>
      <c r="N223" s="9">
        <v>171</v>
      </c>
      <c r="O223" s="9" t="s">
        <v>41</v>
      </c>
      <c r="P223" s="9">
        <v>1.5</v>
      </c>
      <c r="Q223" s="9" t="s">
        <v>31</v>
      </c>
      <c r="R223" s="9" t="s">
        <v>32</v>
      </c>
      <c r="S223" s="9">
        <f t="shared" si="19"/>
        <v>67.117499999999993</v>
      </c>
      <c r="T223" s="20">
        <f t="shared" si="18"/>
        <v>11477.092499999999</v>
      </c>
      <c r="X223" s="33"/>
    </row>
    <row r="224" spans="1:24" s="11" customFormat="1" ht="15" x14ac:dyDescent="0.25">
      <c r="A224" s="19" t="s">
        <v>114</v>
      </c>
      <c r="B224" s="9">
        <v>91331</v>
      </c>
      <c r="C224" s="9" t="s">
        <v>23</v>
      </c>
      <c r="D224" s="9" t="s">
        <v>24</v>
      </c>
      <c r="E224" s="9">
        <v>913208</v>
      </c>
      <c r="F224" s="10">
        <v>0.6875</v>
      </c>
      <c r="G224" s="12" t="s">
        <v>116</v>
      </c>
      <c r="H224" s="9" t="s">
        <v>115</v>
      </c>
      <c r="I224" s="10">
        <v>0.7222222222222221</v>
      </c>
      <c r="J224" s="9"/>
      <c r="K224" s="9" t="s">
        <v>28</v>
      </c>
      <c r="L224" s="17">
        <v>32.503</v>
      </c>
      <c r="M224" s="9" t="s">
        <v>88</v>
      </c>
      <c r="N224" s="9">
        <v>45</v>
      </c>
      <c r="O224" s="9" t="s">
        <v>34</v>
      </c>
      <c r="P224" s="9">
        <v>1</v>
      </c>
      <c r="Q224" s="9" t="s">
        <v>31</v>
      </c>
      <c r="R224" s="9" t="s">
        <v>32</v>
      </c>
      <c r="S224" s="9">
        <f t="shared" si="19"/>
        <v>32.503</v>
      </c>
      <c r="T224" s="20">
        <f t="shared" si="18"/>
        <v>1462.635</v>
      </c>
      <c r="X224" s="33"/>
    </row>
    <row r="225" spans="1:24" s="11" customFormat="1" ht="15" x14ac:dyDescent="0.25">
      <c r="A225" s="19" t="s">
        <v>114</v>
      </c>
      <c r="B225" s="9">
        <v>91332</v>
      </c>
      <c r="C225" s="9" t="s">
        <v>23</v>
      </c>
      <c r="D225" s="9" t="s">
        <v>24</v>
      </c>
      <c r="E225" s="9">
        <v>913208</v>
      </c>
      <c r="F225" s="10">
        <v>0.70833333333333337</v>
      </c>
      <c r="G225" s="12" t="s">
        <v>116</v>
      </c>
      <c r="H225" s="9" t="s">
        <v>115</v>
      </c>
      <c r="I225" s="10">
        <v>0.74305555555555547</v>
      </c>
      <c r="J225" s="9" t="s">
        <v>42</v>
      </c>
      <c r="K225" s="9" t="s">
        <v>28</v>
      </c>
      <c r="L225" s="17">
        <v>32.503</v>
      </c>
      <c r="M225" s="9" t="s">
        <v>80</v>
      </c>
      <c r="N225" s="9">
        <v>18</v>
      </c>
      <c r="O225" s="9" t="s">
        <v>34</v>
      </c>
      <c r="P225" s="9">
        <v>1</v>
      </c>
      <c r="Q225" s="9" t="s">
        <v>31</v>
      </c>
      <c r="R225" s="9" t="s">
        <v>32</v>
      </c>
      <c r="S225" s="9">
        <f t="shared" si="19"/>
        <v>32.503</v>
      </c>
      <c r="T225" s="20">
        <f t="shared" si="18"/>
        <v>585.05399999999997</v>
      </c>
      <c r="X225" s="33"/>
    </row>
    <row r="226" spans="1:24" s="11" customFormat="1" ht="15" x14ac:dyDescent="0.25">
      <c r="A226" s="19" t="s">
        <v>114</v>
      </c>
      <c r="B226" s="9">
        <v>91333</v>
      </c>
      <c r="C226" s="9" t="s">
        <v>23</v>
      </c>
      <c r="D226" s="9" t="s">
        <v>24</v>
      </c>
      <c r="E226" s="9">
        <v>913210</v>
      </c>
      <c r="F226" s="10">
        <v>0.70833333333333337</v>
      </c>
      <c r="G226" s="12" t="s">
        <v>116</v>
      </c>
      <c r="H226" s="9" t="s">
        <v>115</v>
      </c>
      <c r="I226" s="10">
        <v>0.74305555555555547</v>
      </c>
      <c r="J226" s="9" t="s">
        <v>42</v>
      </c>
      <c r="K226" s="9" t="s">
        <v>28</v>
      </c>
      <c r="L226" s="17">
        <v>32.503</v>
      </c>
      <c r="M226" s="9" t="s">
        <v>44</v>
      </c>
      <c r="N226" s="9">
        <v>171</v>
      </c>
      <c r="O226" s="9" t="s">
        <v>51</v>
      </c>
      <c r="P226" s="9">
        <v>1.4</v>
      </c>
      <c r="Q226" s="9" t="s">
        <v>31</v>
      </c>
      <c r="R226" s="9" t="s">
        <v>60</v>
      </c>
      <c r="S226" s="9">
        <f t="shared" si="19"/>
        <v>45.504199999999997</v>
      </c>
      <c r="T226" s="20">
        <f t="shared" si="18"/>
        <v>7781.2181999999993</v>
      </c>
      <c r="X226" s="33"/>
    </row>
    <row r="227" spans="1:24" s="11" customFormat="1" ht="15.75" thickBot="1" x14ac:dyDescent="0.3">
      <c r="A227" s="19" t="s">
        <v>114</v>
      </c>
      <c r="B227" s="9">
        <v>91346</v>
      </c>
      <c r="C227" s="9" t="s">
        <v>23</v>
      </c>
      <c r="D227" s="9" t="s">
        <v>24</v>
      </c>
      <c r="E227" s="9">
        <v>913210</v>
      </c>
      <c r="F227" s="10">
        <v>0.74305555555555547</v>
      </c>
      <c r="G227" s="12" t="s">
        <v>115</v>
      </c>
      <c r="H227" s="9" t="s">
        <v>122</v>
      </c>
      <c r="I227" s="10">
        <v>0.76041666666666663</v>
      </c>
      <c r="J227" s="9" t="s">
        <v>42</v>
      </c>
      <c r="K227" s="9" t="s">
        <v>28</v>
      </c>
      <c r="L227" s="17">
        <v>17.806999999999999</v>
      </c>
      <c r="M227" s="9" t="s">
        <v>44</v>
      </c>
      <c r="N227" s="9">
        <v>171</v>
      </c>
      <c r="O227" s="9" t="s">
        <v>51</v>
      </c>
      <c r="P227" s="9">
        <v>1.4</v>
      </c>
      <c r="Q227" s="9" t="s">
        <v>31</v>
      </c>
      <c r="R227" s="9" t="s">
        <v>60</v>
      </c>
      <c r="S227" s="9">
        <f t="shared" si="19"/>
        <v>24.929799999999997</v>
      </c>
      <c r="T227" s="20">
        <f t="shared" si="18"/>
        <v>4262.9957999999997</v>
      </c>
      <c r="U227" s="25"/>
      <c r="X227" s="33"/>
    </row>
    <row r="228" spans="1:24" s="11" customFormat="1" ht="15.75" thickBot="1" x14ac:dyDescent="0.3">
      <c r="A228" s="19" t="s">
        <v>114</v>
      </c>
      <c r="B228" s="9">
        <v>91334</v>
      </c>
      <c r="C228" s="9" t="s">
        <v>23</v>
      </c>
      <c r="D228" s="9" t="s">
        <v>24</v>
      </c>
      <c r="E228" s="9">
        <v>913207</v>
      </c>
      <c r="F228" s="10">
        <v>0.77083333333333337</v>
      </c>
      <c r="G228" s="12" t="s">
        <v>116</v>
      </c>
      <c r="H228" s="9" t="s">
        <v>115</v>
      </c>
      <c r="I228" s="10">
        <v>0.80555555555555547</v>
      </c>
      <c r="J228" s="9" t="s">
        <v>42</v>
      </c>
      <c r="K228" s="9" t="s">
        <v>28</v>
      </c>
      <c r="L228" s="17">
        <v>32.503</v>
      </c>
      <c r="M228" s="9" t="s">
        <v>89</v>
      </c>
      <c r="N228" s="9">
        <v>303</v>
      </c>
      <c r="O228" s="9" t="s">
        <v>36</v>
      </c>
      <c r="P228" s="9">
        <v>1</v>
      </c>
      <c r="Q228" s="9" t="s">
        <v>31</v>
      </c>
      <c r="R228" s="9" t="s">
        <v>32</v>
      </c>
      <c r="S228" s="9">
        <f t="shared" si="19"/>
        <v>32.503</v>
      </c>
      <c r="T228" s="27">
        <f t="shared" si="18"/>
        <v>9848.4089999999997</v>
      </c>
      <c r="U228" s="26">
        <f>SUM(T191:T228)</f>
        <v>196962.58799999999</v>
      </c>
      <c r="W228" s="35"/>
      <c r="X228" s="33"/>
    </row>
    <row r="229" spans="1:24" s="11" customFormat="1" ht="15" x14ac:dyDescent="0.25">
      <c r="A229" s="19" t="s">
        <v>125</v>
      </c>
      <c r="B229" s="9">
        <v>91430</v>
      </c>
      <c r="C229" s="9" t="s">
        <v>23</v>
      </c>
      <c r="D229" s="9" t="s">
        <v>24</v>
      </c>
      <c r="E229" s="9">
        <v>914101</v>
      </c>
      <c r="F229" s="10">
        <v>0.28472222222222221</v>
      </c>
      <c r="G229" s="12" t="s">
        <v>127</v>
      </c>
      <c r="H229" s="9" t="s">
        <v>126</v>
      </c>
      <c r="I229" s="10">
        <v>0.31944444444444448</v>
      </c>
      <c r="J229" s="9" t="s">
        <v>27</v>
      </c>
      <c r="K229" s="9" t="s">
        <v>28</v>
      </c>
      <c r="L229" s="17">
        <v>28.619</v>
      </c>
      <c r="M229" s="9" t="s">
        <v>29</v>
      </c>
      <c r="N229" s="9">
        <v>205</v>
      </c>
      <c r="O229" s="9" t="s">
        <v>36</v>
      </c>
      <c r="P229" s="9">
        <v>1</v>
      </c>
      <c r="Q229" s="9" t="s">
        <v>31</v>
      </c>
      <c r="R229" s="9" t="s">
        <v>32</v>
      </c>
      <c r="S229" s="9">
        <f t="shared" si="19"/>
        <v>28.619</v>
      </c>
      <c r="T229" s="20">
        <f t="shared" si="18"/>
        <v>5866.8949999999995</v>
      </c>
      <c r="X229" s="33"/>
    </row>
    <row r="230" spans="1:24" s="11" customFormat="1" ht="15" x14ac:dyDescent="0.25">
      <c r="A230" s="19" t="s">
        <v>125</v>
      </c>
      <c r="B230" s="9">
        <v>91431</v>
      </c>
      <c r="C230" s="9" t="s">
        <v>23</v>
      </c>
      <c r="D230" s="9" t="s">
        <v>24</v>
      </c>
      <c r="E230" s="9">
        <v>914102</v>
      </c>
      <c r="F230" s="10">
        <v>0.28472222222222221</v>
      </c>
      <c r="G230" s="12" t="s">
        <v>127</v>
      </c>
      <c r="H230" s="9" t="s">
        <v>126</v>
      </c>
      <c r="I230" s="10">
        <v>0.3159722222222221</v>
      </c>
      <c r="J230" s="9" t="s">
        <v>27</v>
      </c>
      <c r="K230" s="9" t="s">
        <v>28</v>
      </c>
      <c r="L230" s="17">
        <v>26.861999999999998</v>
      </c>
      <c r="M230" s="9" t="s">
        <v>64</v>
      </c>
      <c r="N230" s="9">
        <v>98</v>
      </c>
      <c r="O230" s="9" t="s">
        <v>34</v>
      </c>
      <c r="P230" s="9">
        <v>1</v>
      </c>
      <c r="Q230" s="9" t="s">
        <v>31</v>
      </c>
      <c r="R230" s="9" t="s">
        <v>32</v>
      </c>
      <c r="S230" s="9">
        <f t="shared" si="19"/>
        <v>26.861999999999998</v>
      </c>
      <c r="T230" s="20">
        <f t="shared" si="18"/>
        <v>2632.4759999999997</v>
      </c>
      <c r="X230" s="33"/>
    </row>
    <row r="231" spans="1:24" s="11" customFormat="1" ht="15" x14ac:dyDescent="0.25">
      <c r="A231" s="19" t="s">
        <v>125</v>
      </c>
      <c r="B231" s="9">
        <v>91405</v>
      </c>
      <c r="C231" s="9" t="s">
        <v>23</v>
      </c>
      <c r="D231" s="9" t="s">
        <v>24</v>
      </c>
      <c r="E231" s="9">
        <v>914103</v>
      </c>
      <c r="F231" s="10">
        <v>0.54166666666666663</v>
      </c>
      <c r="G231" s="12" t="s">
        <v>127</v>
      </c>
      <c r="H231" s="9" t="s">
        <v>126</v>
      </c>
      <c r="I231" s="10">
        <v>0.5756944444444444</v>
      </c>
      <c r="J231" s="9" t="s">
        <v>39</v>
      </c>
      <c r="K231" s="9" t="s">
        <v>28</v>
      </c>
      <c r="L231" s="17">
        <v>28.521000000000001</v>
      </c>
      <c r="M231" s="9" t="s">
        <v>29</v>
      </c>
      <c r="N231" s="9">
        <v>205</v>
      </c>
      <c r="O231" s="9" t="s">
        <v>34</v>
      </c>
      <c r="P231" s="9">
        <v>1</v>
      </c>
      <c r="Q231" s="9" t="s">
        <v>31</v>
      </c>
      <c r="R231" s="9" t="s">
        <v>32</v>
      </c>
      <c r="S231" s="9">
        <f t="shared" si="19"/>
        <v>28.521000000000001</v>
      </c>
      <c r="T231" s="20">
        <f t="shared" si="18"/>
        <v>5846.8050000000003</v>
      </c>
      <c r="X231" s="33"/>
    </row>
    <row r="232" spans="1:24" s="11" customFormat="1" ht="15" x14ac:dyDescent="0.25">
      <c r="A232" s="19" t="s">
        <v>125</v>
      </c>
      <c r="B232" s="9">
        <v>91406</v>
      </c>
      <c r="C232" s="9" t="s">
        <v>23</v>
      </c>
      <c r="D232" s="9" t="s">
        <v>24</v>
      </c>
      <c r="E232" s="9">
        <v>914104</v>
      </c>
      <c r="F232" s="10">
        <v>0.52986111111111112</v>
      </c>
      <c r="G232" s="12" t="s">
        <v>128</v>
      </c>
      <c r="H232" s="9" t="s">
        <v>126</v>
      </c>
      <c r="I232" s="10">
        <v>0.54861111111111105</v>
      </c>
      <c r="J232" s="9" t="s">
        <v>39</v>
      </c>
      <c r="K232" s="9" t="s">
        <v>28</v>
      </c>
      <c r="L232" s="17">
        <v>16.760000000000002</v>
      </c>
      <c r="M232" s="9" t="s">
        <v>83</v>
      </c>
      <c r="N232" s="9">
        <v>22</v>
      </c>
      <c r="O232" s="9" t="s">
        <v>34</v>
      </c>
      <c r="P232" s="9">
        <v>1</v>
      </c>
      <c r="Q232" s="9" t="s">
        <v>31</v>
      </c>
      <c r="R232" s="9" t="s">
        <v>32</v>
      </c>
      <c r="S232" s="9">
        <f t="shared" si="19"/>
        <v>16.760000000000002</v>
      </c>
      <c r="T232" s="20">
        <f t="shared" si="18"/>
        <v>368.72</v>
      </c>
      <c r="X232" s="33"/>
    </row>
    <row r="233" spans="1:24" s="11" customFormat="1" ht="15" x14ac:dyDescent="0.25">
      <c r="A233" s="19" t="s">
        <v>125</v>
      </c>
      <c r="B233" s="9">
        <v>91428</v>
      </c>
      <c r="C233" s="9" t="s">
        <v>23</v>
      </c>
      <c r="D233" s="9" t="s">
        <v>24</v>
      </c>
      <c r="E233" s="9">
        <v>914104</v>
      </c>
      <c r="F233" s="10">
        <v>0.54722222222222217</v>
      </c>
      <c r="G233" s="12" t="s">
        <v>128</v>
      </c>
      <c r="H233" s="9" t="s">
        <v>126</v>
      </c>
      <c r="I233" s="10">
        <v>0.56597222222222221</v>
      </c>
      <c r="J233" s="9" t="s">
        <v>39</v>
      </c>
      <c r="K233" s="9" t="s">
        <v>28</v>
      </c>
      <c r="L233" s="17">
        <v>16.760000000000002</v>
      </c>
      <c r="M233" s="9" t="s">
        <v>82</v>
      </c>
      <c r="N233" s="9">
        <v>76</v>
      </c>
      <c r="O233" s="9" t="s">
        <v>34</v>
      </c>
      <c r="P233" s="9">
        <v>1</v>
      </c>
      <c r="Q233" s="9" t="s">
        <v>31</v>
      </c>
      <c r="R233" s="9" t="s">
        <v>32</v>
      </c>
      <c r="S233" s="9">
        <f t="shared" si="19"/>
        <v>16.760000000000002</v>
      </c>
      <c r="T233" s="20">
        <f t="shared" si="18"/>
        <v>1273.7600000000002</v>
      </c>
      <c r="X233" s="33"/>
    </row>
    <row r="234" spans="1:24" s="11" customFormat="1" ht="15" x14ac:dyDescent="0.25">
      <c r="A234" s="9" t="s">
        <v>125</v>
      </c>
      <c r="B234" s="9">
        <v>91432</v>
      </c>
      <c r="C234" s="9" t="s">
        <v>23</v>
      </c>
      <c r="D234" s="9" t="s">
        <v>24</v>
      </c>
      <c r="E234" s="9">
        <v>914107</v>
      </c>
      <c r="F234" s="10">
        <v>0.63402777777777775</v>
      </c>
      <c r="G234" s="12" t="s">
        <v>128</v>
      </c>
      <c r="H234" s="9" t="s">
        <v>126</v>
      </c>
      <c r="I234" s="10">
        <v>0.65277777777777779</v>
      </c>
      <c r="J234" s="9"/>
      <c r="K234" s="9" t="s">
        <v>28</v>
      </c>
      <c r="L234" s="17">
        <v>16.760000000000002</v>
      </c>
      <c r="M234" s="9" t="s">
        <v>44</v>
      </c>
      <c r="N234" s="9">
        <v>171</v>
      </c>
      <c r="O234" s="9" t="s">
        <v>36</v>
      </c>
      <c r="P234" s="9">
        <v>1</v>
      </c>
      <c r="Q234" s="9" t="s">
        <v>31</v>
      </c>
      <c r="R234" s="9" t="s">
        <v>32</v>
      </c>
      <c r="S234" s="9">
        <f t="shared" si="19"/>
        <v>16.760000000000002</v>
      </c>
      <c r="T234" s="20">
        <f t="shared" si="18"/>
        <v>2865.9600000000005</v>
      </c>
      <c r="X234" s="33"/>
    </row>
    <row r="235" spans="1:24" s="11" customFormat="1" ht="15" x14ac:dyDescent="0.25">
      <c r="A235" s="9" t="s">
        <v>125</v>
      </c>
      <c r="B235" s="9">
        <v>91409</v>
      </c>
      <c r="C235" s="9" t="s">
        <v>23</v>
      </c>
      <c r="D235" s="9" t="s">
        <v>24</v>
      </c>
      <c r="E235" s="9">
        <v>914104</v>
      </c>
      <c r="F235" s="10">
        <v>0.75208333333333333</v>
      </c>
      <c r="G235" s="12" t="s">
        <v>128</v>
      </c>
      <c r="H235" s="9" t="s">
        <v>126</v>
      </c>
      <c r="I235" s="10">
        <v>0.77083333333333326</v>
      </c>
      <c r="J235" s="9" t="s">
        <v>42</v>
      </c>
      <c r="K235" s="9" t="s">
        <v>28</v>
      </c>
      <c r="L235" s="17">
        <v>16.760000000000002</v>
      </c>
      <c r="M235" s="9" t="s">
        <v>89</v>
      </c>
      <c r="N235" s="9">
        <v>303</v>
      </c>
      <c r="O235" s="9" t="s">
        <v>36</v>
      </c>
      <c r="P235" s="9">
        <v>1</v>
      </c>
      <c r="Q235" s="9" t="s">
        <v>31</v>
      </c>
      <c r="R235" s="9" t="s">
        <v>32</v>
      </c>
      <c r="S235" s="9">
        <f t="shared" si="19"/>
        <v>16.760000000000002</v>
      </c>
      <c r="T235" s="20">
        <f t="shared" si="18"/>
        <v>5078.2800000000007</v>
      </c>
      <c r="X235" s="33"/>
    </row>
    <row r="236" spans="1:24" s="11" customFormat="1" ht="15" x14ac:dyDescent="0.25">
      <c r="A236" s="19" t="s">
        <v>125</v>
      </c>
      <c r="B236" s="9">
        <v>91413</v>
      </c>
      <c r="C236" s="9" t="s">
        <v>23</v>
      </c>
      <c r="D236" s="9" t="s">
        <v>24</v>
      </c>
      <c r="E236" s="9">
        <v>914207</v>
      </c>
      <c r="F236" s="10">
        <v>0.50694444444444442</v>
      </c>
      <c r="G236" s="12" t="s">
        <v>126</v>
      </c>
      <c r="H236" s="9" t="s">
        <v>127</v>
      </c>
      <c r="I236" s="10">
        <v>0.53819444444444442</v>
      </c>
      <c r="J236" s="9" t="s">
        <v>39</v>
      </c>
      <c r="K236" s="9" t="s">
        <v>28</v>
      </c>
      <c r="L236" s="17">
        <v>26.055</v>
      </c>
      <c r="M236" s="9" t="s">
        <v>29</v>
      </c>
      <c r="N236" s="9">
        <v>205</v>
      </c>
      <c r="O236" s="9" t="s">
        <v>34</v>
      </c>
      <c r="P236" s="9">
        <v>1</v>
      </c>
      <c r="Q236" s="9" t="s">
        <v>31</v>
      </c>
      <c r="R236" s="9" t="s">
        <v>32</v>
      </c>
      <c r="S236" s="9">
        <f t="shared" si="19"/>
        <v>26.055</v>
      </c>
      <c r="T236" s="20">
        <f t="shared" si="18"/>
        <v>5341.2749999999996</v>
      </c>
      <c r="X236" s="33"/>
    </row>
    <row r="237" spans="1:24" s="11" customFormat="1" ht="15" x14ac:dyDescent="0.25">
      <c r="A237" s="19" t="s">
        <v>125</v>
      </c>
      <c r="B237" s="9">
        <v>91427</v>
      </c>
      <c r="C237" s="9" t="s">
        <v>23</v>
      </c>
      <c r="D237" s="9" t="s">
        <v>24</v>
      </c>
      <c r="E237" s="9">
        <v>914202</v>
      </c>
      <c r="F237" s="10">
        <v>0.50694444444444442</v>
      </c>
      <c r="G237" s="12" t="s">
        <v>126</v>
      </c>
      <c r="H237" s="9" t="s">
        <v>128</v>
      </c>
      <c r="I237" s="10">
        <v>0.52638888888888891</v>
      </c>
      <c r="J237" s="9" t="s">
        <v>39</v>
      </c>
      <c r="K237" s="9" t="s">
        <v>28</v>
      </c>
      <c r="L237" s="17">
        <v>15.907999999999999</v>
      </c>
      <c r="M237" s="9" t="s">
        <v>83</v>
      </c>
      <c r="N237" s="9">
        <v>22</v>
      </c>
      <c r="O237" s="9" t="s">
        <v>34</v>
      </c>
      <c r="P237" s="9">
        <v>1</v>
      </c>
      <c r="Q237" s="9" t="s">
        <v>31</v>
      </c>
      <c r="R237" s="9" t="s">
        <v>32</v>
      </c>
      <c r="S237" s="9">
        <f t="shared" si="19"/>
        <v>15.907999999999999</v>
      </c>
      <c r="T237" s="20">
        <f t="shared" si="18"/>
        <v>349.976</v>
      </c>
      <c r="X237" s="33"/>
    </row>
    <row r="238" spans="1:24" s="11" customFormat="1" ht="15" x14ac:dyDescent="0.25">
      <c r="A238" s="19" t="s">
        <v>125</v>
      </c>
      <c r="B238" s="9">
        <v>91429</v>
      </c>
      <c r="C238" s="9" t="s">
        <v>23</v>
      </c>
      <c r="D238" s="9" t="s">
        <v>24</v>
      </c>
      <c r="E238" s="9">
        <v>914202</v>
      </c>
      <c r="F238" s="10">
        <v>0.52083333333333337</v>
      </c>
      <c r="G238" s="12" t="s">
        <v>126</v>
      </c>
      <c r="H238" s="9" t="s">
        <v>128</v>
      </c>
      <c r="I238" s="10">
        <v>0.54027777777777775</v>
      </c>
      <c r="J238" s="9" t="s">
        <v>39</v>
      </c>
      <c r="K238" s="9" t="s">
        <v>28</v>
      </c>
      <c r="L238" s="17">
        <v>15.907999999999999</v>
      </c>
      <c r="M238" s="9" t="s">
        <v>82</v>
      </c>
      <c r="N238" s="9">
        <v>76</v>
      </c>
      <c r="O238" s="9" t="s">
        <v>34</v>
      </c>
      <c r="P238" s="9">
        <v>1</v>
      </c>
      <c r="Q238" s="9" t="s">
        <v>31</v>
      </c>
      <c r="R238" s="9" t="s">
        <v>32</v>
      </c>
      <c r="S238" s="9">
        <f t="shared" si="19"/>
        <v>15.907999999999999</v>
      </c>
      <c r="T238" s="20">
        <f t="shared" si="18"/>
        <v>1209.008</v>
      </c>
      <c r="X238" s="33"/>
    </row>
    <row r="239" spans="1:24" s="11" customFormat="1" ht="15" x14ac:dyDescent="0.25">
      <c r="A239" s="19" t="s">
        <v>125</v>
      </c>
      <c r="B239" s="9">
        <v>91414</v>
      </c>
      <c r="C239" s="9" t="s">
        <v>23</v>
      </c>
      <c r="D239" s="9" t="s">
        <v>24</v>
      </c>
      <c r="E239" s="9">
        <v>914207</v>
      </c>
      <c r="F239" s="10">
        <v>0.55208333333333337</v>
      </c>
      <c r="G239" s="12" t="s">
        <v>126</v>
      </c>
      <c r="H239" s="9" t="s">
        <v>127</v>
      </c>
      <c r="I239" s="10">
        <v>0.58472222222222225</v>
      </c>
      <c r="J239" s="9" t="s">
        <v>39</v>
      </c>
      <c r="K239" s="9" t="s">
        <v>28</v>
      </c>
      <c r="L239" s="17">
        <v>26.895</v>
      </c>
      <c r="M239" s="9" t="s">
        <v>29</v>
      </c>
      <c r="N239" s="9">
        <v>205</v>
      </c>
      <c r="O239" s="9" t="s">
        <v>36</v>
      </c>
      <c r="P239" s="9">
        <v>1</v>
      </c>
      <c r="Q239" s="9" t="s">
        <v>31</v>
      </c>
      <c r="R239" s="9" t="s">
        <v>32</v>
      </c>
      <c r="S239" s="9">
        <f t="shared" si="19"/>
        <v>26.895</v>
      </c>
      <c r="T239" s="20">
        <f t="shared" si="18"/>
        <v>5513.4750000000004</v>
      </c>
      <c r="X239" s="33"/>
    </row>
    <row r="240" spans="1:24" s="11" customFormat="1" ht="15" x14ac:dyDescent="0.25">
      <c r="A240" s="9" t="s">
        <v>125</v>
      </c>
      <c r="B240" s="9">
        <v>91415</v>
      </c>
      <c r="C240" s="9" t="s">
        <v>23</v>
      </c>
      <c r="D240" s="9" t="s">
        <v>24</v>
      </c>
      <c r="E240" s="9">
        <v>914201</v>
      </c>
      <c r="F240" s="10">
        <v>0.59027777777777779</v>
      </c>
      <c r="G240" s="12" t="s">
        <v>126</v>
      </c>
      <c r="H240" s="9" t="s">
        <v>127</v>
      </c>
      <c r="I240" s="10">
        <v>0.62291666666666667</v>
      </c>
      <c r="J240" s="9" t="s">
        <v>39</v>
      </c>
      <c r="K240" s="9" t="s">
        <v>28</v>
      </c>
      <c r="L240" s="17">
        <v>26.895</v>
      </c>
      <c r="M240" s="9" t="s">
        <v>44</v>
      </c>
      <c r="N240" s="9">
        <v>171</v>
      </c>
      <c r="O240" s="9" t="s">
        <v>36</v>
      </c>
      <c r="P240" s="9">
        <v>1</v>
      </c>
      <c r="Q240" s="9" t="s">
        <v>31</v>
      </c>
      <c r="R240" s="9" t="s">
        <v>32</v>
      </c>
      <c r="S240" s="9">
        <f t="shared" si="19"/>
        <v>26.895</v>
      </c>
      <c r="T240" s="20">
        <f t="shared" si="18"/>
        <v>4599.0450000000001</v>
      </c>
      <c r="X240" s="33"/>
    </row>
    <row r="241" spans="1:24" s="11" customFormat="1" ht="15.75" thickBot="1" x14ac:dyDescent="0.3">
      <c r="A241" s="19" t="s">
        <v>125</v>
      </c>
      <c r="B241" s="9">
        <v>91416</v>
      </c>
      <c r="C241" s="9" t="s">
        <v>23</v>
      </c>
      <c r="D241" s="9" t="s">
        <v>24</v>
      </c>
      <c r="E241" s="9">
        <v>914207</v>
      </c>
      <c r="F241" s="10">
        <v>0.59027777777777779</v>
      </c>
      <c r="G241" s="12" t="s">
        <v>126</v>
      </c>
      <c r="H241" s="9" t="s">
        <v>127</v>
      </c>
      <c r="I241" s="10">
        <v>0.62152777777777768</v>
      </c>
      <c r="J241" s="9" t="s">
        <v>39</v>
      </c>
      <c r="K241" s="9" t="s">
        <v>28</v>
      </c>
      <c r="L241" s="17">
        <v>26.055</v>
      </c>
      <c r="M241" s="9" t="s">
        <v>64</v>
      </c>
      <c r="N241" s="9">
        <v>98</v>
      </c>
      <c r="O241" s="9" t="s">
        <v>34</v>
      </c>
      <c r="P241" s="9">
        <v>1</v>
      </c>
      <c r="Q241" s="9" t="s">
        <v>31</v>
      </c>
      <c r="R241" s="9" t="s">
        <v>32</v>
      </c>
      <c r="S241" s="9">
        <f t="shared" si="19"/>
        <v>26.055</v>
      </c>
      <c r="T241" s="20">
        <f t="shared" si="18"/>
        <v>2553.39</v>
      </c>
      <c r="X241" s="33"/>
    </row>
    <row r="242" spans="1:24" s="11" customFormat="1" ht="15.75" thickBot="1" x14ac:dyDescent="0.3">
      <c r="A242" s="9" t="s">
        <v>125</v>
      </c>
      <c r="B242" s="9">
        <v>91418</v>
      </c>
      <c r="C242" s="9" t="s">
        <v>23</v>
      </c>
      <c r="D242" s="9" t="s">
        <v>24</v>
      </c>
      <c r="E242" s="9">
        <v>914202</v>
      </c>
      <c r="F242" s="10">
        <v>0.72916666666666663</v>
      </c>
      <c r="G242" s="12" t="s">
        <v>126</v>
      </c>
      <c r="H242" s="9" t="s">
        <v>128</v>
      </c>
      <c r="I242" s="10">
        <v>0.74861111111111101</v>
      </c>
      <c r="J242" s="9" t="s">
        <v>42</v>
      </c>
      <c r="K242" s="9" t="s">
        <v>28</v>
      </c>
      <c r="L242" s="17">
        <v>15.907999999999999</v>
      </c>
      <c r="M242" s="9" t="s">
        <v>89</v>
      </c>
      <c r="N242" s="9">
        <v>303</v>
      </c>
      <c r="O242" s="9" t="s">
        <v>36</v>
      </c>
      <c r="P242" s="9">
        <v>1</v>
      </c>
      <c r="Q242" s="9" t="s">
        <v>31</v>
      </c>
      <c r="R242" s="9" t="s">
        <v>32</v>
      </c>
      <c r="S242" s="9">
        <f t="shared" si="19"/>
        <v>15.907999999999999</v>
      </c>
      <c r="T242" s="27">
        <f>L242*N242</f>
        <v>4820.1239999999998</v>
      </c>
      <c r="U242" s="26">
        <f>SUM(T229:T242)</f>
        <v>48319.188999999998</v>
      </c>
      <c r="W242" s="35"/>
      <c r="X242" s="33"/>
    </row>
    <row r="243" spans="1:24" s="11" customFormat="1" ht="15.75" thickBot="1" x14ac:dyDescent="0.3">
      <c r="A243" s="9" t="s">
        <v>129</v>
      </c>
      <c r="B243" s="9">
        <v>91701</v>
      </c>
      <c r="C243" s="9" t="s">
        <v>23</v>
      </c>
      <c r="D243" s="9" t="s">
        <v>24</v>
      </c>
      <c r="E243" s="9">
        <v>917108</v>
      </c>
      <c r="F243" s="10">
        <v>0.2951388888888889</v>
      </c>
      <c r="G243" s="12" t="s">
        <v>131</v>
      </c>
      <c r="H243" s="9" t="s">
        <v>63</v>
      </c>
      <c r="I243" s="10">
        <v>0.32361111111111113</v>
      </c>
      <c r="J243" s="9" t="s">
        <v>27</v>
      </c>
      <c r="K243" s="9" t="s">
        <v>28</v>
      </c>
      <c r="L243" s="17">
        <v>27.32</v>
      </c>
      <c r="M243" s="9" t="s">
        <v>29</v>
      </c>
      <c r="N243" s="9">
        <v>205</v>
      </c>
      <c r="O243" s="9" t="s">
        <v>34</v>
      </c>
      <c r="P243" s="9">
        <v>1</v>
      </c>
      <c r="Q243" s="9" t="s">
        <v>31</v>
      </c>
      <c r="R243" s="9" t="s">
        <v>60</v>
      </c>
      <c r="S243" s="9">
        <f t="shared" si="19"/>
        <v>27.32</v>
      </c>
      <c r="T243" s="27">
        <f t="shared" ref="T243:T274" si="20">S243*N243</f>
        <v>5600.6</v>
      </c>
      <c r="X243" s="33"/>
    </row>
    <row r="244" spans="1:24" s="11" customFormat="1" ht="15" x14ac:dyDescent="0.25">
      <c r="A244" s="19" t="s">
        <v>129</v>
      </c>
      <c r="B244" s="9">
        <v>91702</v>
      </c>
      <c r="C244" s="9" t="s">
        <v>23</v>
      </c>
      <c r="D244" s="9" t="s">
        <v>24</v>
      </c>
      <c r="E244" s="9">
        <v>917101</v>
      </c>
      <c r="F244" s="10">
        <v>0.27430555555555552</v>
      </c>
      <c r="G244" s="12" t="s">
        <v>130</v>
      </c>
      <c r="H244" s="9" t="s">
        <v>63</v>
      </c>
      <c r="I244" s="10">
        <v>0.31805555555555554</v>
      </c>
      <c r="J244" s="9" t="s">
        <v>27</v>
      </c>
      <c r="K244" s="9" t="s">
        <v>28</v>
      </c>
      <c r="L244" s="17">
        <v>41.811</v>
      </c>
      <c r="M244" s="9" t="s">
        <v>89</v>
      </c>
      <c r="N244" s="9">
        <v>303</v>
      </c>
      <c r="O244" s="9" t="s">
        <v>36</v>
      </c>
      <c r="P244" s="9">
        <v>1</v>
      </c>
      <c r="Q244" s="9" t="s">
        <v>31</v>
      </c>
      <c r="R244" s="9" t="s">
        <v>32</v>
      </c>
      <c r="S244" s="9">
        <f t="shared" si="19"/>
        <v>41.811</v>
      </c>
      <c r="T244" s="20">
        <f t="shared" si="20"/>
        <v>12668.733</v>
      </c>
      <c r="X244" s="33"/>
    </row>
    <row r="245" spans="1:24" s="11" customFormat="1" ht="15" x14ac:dyDescent="0.25">
      <c r="A245" s="19" t="s">
        <v>129</v>
      </c>
      <c r="B245" s="9">
        <v>91703</v>
      </c>
      <c r="C245" s="9" t="s">
        <v>23</v>
      </c>
      <c r="D245" s="9" t="s">
        <v>24</v>
      </c>
      <c r="E245" s="9">
        <v>917103</v>
      </c>
      <c r="F245" s="10">
        <v>0.35416666666666669</v>
      </c>
      <c r="G245" s="12" t="s">
        <v>131</v>
      </c>
      <c r="H245" s="9" t="s">
        <v>63</v>
      </c>
      <c r="I245" s="10">
        <v>0.38541666666666669</v>
      </c>
      <c r="J245" s="9"/>
      <c r="K245" s="9" t="s">
        <v>28</v>
      </c>
      <c r="L245" s="17">
        <v>32.85</v>
      </c>
      <c r="M245" s="9" t="s">
        <v>40</v>
      </c>
      <c r="N245" s="9">
        <v>227</v>
      </c>
      <c r="O245" s="9" t="s">
        <v>36</v>
      </c>
      <c r="P245" s="9">
        <v>1</v>
      </c>
      <c r="Q245" s="9" t="s">
        <v>31</v>
      </c>
      <c r="R245" s="9" t="s">
        <v>60</v>
      </c>
      <c r="S245" s="9">
        <f t="shared" si="19"/>
        <v>32.85</v>
      </c>
      <c r="T245" s="20">
        <f t="shared" si="20"/>
        <v>7456.9500000000007</v>
      </c>
      <c r="X245" s="33"/>
    </row>
    <row r="246" spans="1:24" s="11" customFormat="1" ht="15" x14ac:dyDescent="0.25">
      <c r="A246" s="19" t="s">
        <v>129</v>
      </c>
      <c r="B246" s="9">
        <v>91704</v>
      </c>
      <c r="C246" s="9" t="s">
        <v>23</v>
      </c>
      <c r="D246" s="9" t="s">
        <v>24</v>
      </c>
      <c r="E246" s="9">
        <v>917104</v>
      </c>
      <c r="F246" s="10">
        <v>0.35416666666666669</v>
      </c>
      <c r="G246" s="12" t="s">
        <v>131</v>
      </c>
      <c r="H246" s="9" t="s">
        <v>63</v>
      </c>
      <c r="I246" s="10">
        <v>0.38194444444444442</v>
      </c>
      <c r="J246" s="9" t="s">
        <v>67</v>
      </c>
      <c r="K246" s="9" t="s">
        <v>28</v>
      </c>
      <c r="L246" s="17">
        <v>29.428999999999998</v>
      </c>
      <c r="M246" s="9" t="s">
        <v>88</v>
      </c>
      <c r="N246" s="9">
        <v>45</v>
      </c>
      <c r="O246" s="9" t="s">
        <v>34</v>
      </c>
      <c r="P246" s="9">
        <v>1</v>
      </c>
      <c r="Q246" s="9" t="s">
        <v>31</v>
      </c>
      <c r="R246" s="9" t="s">
        <v>32</v>
      </c>
      <c r="S246" s="9">
        <f t="shared" si="19"/>
        <v>29.428999999999998</v>
      </c>
      <c r="T246" s="20">
        <f t="shared" si="20"/>
        <v>1324.3049999999998</v>
      </c>
      <c r="X246" s="33"/>
    </row>
    <row r="247" spans="1:24" s="11" customFormat="1" ht="15" x14ac:dyDescent="0.25">
      <c r="A247" s="19" t="s">
        <v>129</v>
      </c>
      <c r="B247" s="9">
        <v>91705</v>
      </c>
      <c r="C247" s="9" t="s">
        <v>23</v>
      </c>
      <c r="D247" s="9" t="s">
        <v>24</v>
      </c>
      <c r="E247" s="9">
        <v>917105</v>
      </c>
      <c r="F247" s="10">
        <v>0.54861111111111105</v>
      </c>
      <c r="G247" s="12" t="s">
        <v>131</v>
      </c>
      <c r="H247" s="9" t="s">
        <v>63</v>
      </c>
      <c r="I247" s="10">
        <v>0.57638888888888895</v>
      </c>
      <c r="J247" s="9" t="s">
        <v>39</v>
      </c>
      <c r="K247" s="9" t="s">
        <v>28</v>
      </c>
      <c r="L247" s="17">
        <v>28.161000000000001</v>
      </c>
      <c r="M247" s="9" t="s">
        <v>29</v>
      </c>
      <c r="N247" s="9">
        <v>205</v>
      </c>
      <c r="O247" s="9" t="s">
        <v>34</v>
      </c>
      <c r="P247" s="9">
        <v>1</v>
      </c>
      <c r="Q247" s="9" t="s">
        <v>31</v>
      </c>
      <c r="R247" s="9" t="s">
        <v>32</v>
      </c>
      <c r="S247" s="9">
        <f t="shared" si="19"/>
        <v>28.161000000000001</v>
      </c>
      <c r="T247" s="20">
        <f t="shared" si="20"/>
        <v>5773.0050000000001</v>
      </c>
      <c r="X247" s="33"/>
    </row>
    <row r="248" spans="1:24" s="11" customFormat="1" ht="15" x14ac:dyDescent="0.25">
      <c r="A248" s="9" t="s">
        <v>129</v>
      </c>
      <c r="B248" s="9"/>
      <c r="C248" s="9" t="s">
        <v>23</v>
      </c>
      <c r="D248" s="9" t="s">
        <v>24</v>
      </c>
      <c r="E248" s="9">
        <v>917106</v>
      </c>
      <c r="F248" s="10">
        <v>0.70138888888888884</v>
      </c>
      <c r="G248" s="12" t="s">
        <v>131</v>
      </c>
      <c r="H248" s="9" t="s">
        <v>63</v>
      </c>
      <c r="I248" s="10">
        <v>0.72569444444444453</v>
      </c>
      <c r="J248" s="9" t="s">
        <v>42</v>
      </c>
      <c r="K248" s="9" t="s">
        <v>28</v>
      </c>
      <c r="L248" s="17">
        <v>27.420999999999999</v>
      </c>
      <c r="M248" s="9" t="s">
        <v>89</v>
      </c>
      <c r="N248" s="9">
        <v>303</v>
      </c>
      <c r="O248" s="9" t="s">
        <v>34</v>
      </c>
      <c r="P248" s="9">
        <v>1</v>
      </c>
      <c r="Q248" s="9" t="s">
        <v>31</v>
      </c>
      <c r="R248" s="9" t="s">
        <v>32</v>
      </c>
      <c r="S248" s="9">
        <f t="shared" si="19"/>
        <v>27.420999999999999</v>
      </c>
      <c r="T248" s="20">
        <f t="shared" si="20"/>
        <v>8308.5630000000001</v>
      </c>
      <c r="X248" s="33"/>
    </row>
    <row r="249" spans="1:24" s="11" customFormat="1" ht="15" x14ac:dyDescent="0.25">
      <c r="A249" s="19" t="s">
        <v>129</v>
      </c>
      <c r="B249" s="9">
        <v>91709</v>
      </c>
      <c r="C249" s="9" t="s">
        <v>23</v>
      </c>
      <c r="D249" s="9" t="s">
        <v>24</v>
      </c>
      <c r="E249" s="9">
        <v>917204</v>
      </c>
      <c r="F249" s="10">
        <v>0.3263888888888889</v>
      </c>
      <c r="G249" s="12" t="s">
        <v>63</v>
      </c>
      <c r="H249" s="9" t="s">
        <v>131</v>
      </c>
      <c r="I249" s="10">
        <v>0.35069444444444442</v>
      </c>
      <c r="J249" s="9" t="s">
        <v>27</v>
      </c>
      <c r="K249" s="9" t="s">
        <v>28</v>
      </c>
      <c r="L249" s="17">
        <v>28.035</v>
      </c>
      <c r="M249" s="9" t="s">
        <v>29</v>
      </c>
      <c r="N249" s="9">
        <v>205</v>
      </c>
      <c r="O249" s="9" t="s">
        <v>36</v>
      </c>
      <c r="P249" s="9">
        <v>1</v>
      </c>
      <c r="Q249" s="9" t="s">
        <v>31</v>
      </c>
      <c r="R249" s="9" t="s">
        <v>60</v>
      </c>
      <c r="S249" s="9">
        <f t="shared" si="19"/>
        <v>28.035</v>
      </c>
      <c r="T249" s="20">
        <f t="shared" si="20"/>
        <v>5747.1750000000002</v>
      </c>
      <c r="X249" s="33"/>
    </row>
    <row r="250" spans="1:24" s="11" customFormat="1" ht="15" x14ac:dyDescent="0.25">
      <c r="A250" s="19" t="s">
        <v>129</v>
      </c>
      <c r="B250" s="9">
        <v>91710</v>
      </c>
      <c r="C250" s="9" t="s">
        <v>23</v>
      </c>
      <c r="D250" s="9" t="s">
        <v>24</v>
      </c>
      <c r="E250" s="9">
        <v>917202</v>
      </c>
      <c r="F250" s="10">
        <v>0.51041666666666663</v>
      </c>
      <c r="G250" s="12" t="s">
        <v>63</v>
      </c>
      <c r="H250" s="9" t="s">
        <v>131</v>
      </c>
      <c r="I250" s="10">
        <v>0.54166666666666663</v>
      </c>
      <c r="J250" s="9" t="s">
        <v>39</v>
      </c>
      <c r="K250" s="9" t="s">
        <v>28</v>
      </c>
      <c r="L250" s="17">
        <v>32.576999999999998</v>
      </c>
      <c r="M250" s="9" t="s">
        <v>29</v>
      </c>
      <c r="N250" s="9">
        <v>205</v>
      </c>
      <c r="O250" s="9" t="s">
        <v>36</v>
      </c>
      <c r="P250" s="9">
        <v>1</v>
      </c>
      <c r="Q250" s="9" t="s">
        <v>31</v>
      </c>
      <c r="R250" s="9" t="s">
        <v>32</v>
      </c>
      <c r="S250" s="9">
        <f t="shared" si="19"/>
        <v>32.576999999999998</v>
      </c>
      <c r="T250" s="20">
        <f t="shared" si="20"/>
        <v>6678.2849999999999</v>
      </c>
      <c r="X250" s="33"/>
    </row>
    <row r="251" spans="1:24" s="11" customFormat="1" ht="15" x14ac:dyDescent="0.25">
      <c r="A251" s="19" t="s">
        <v>129</v>
      </c>
      <c r="B251" s="9">
        <v>91711</v>
      </c>
      <c r="C251" s="9" t="s">
        <v>23</v>
      </c>
      <c r="D251" s="9" t="s">
        <v>24</v>
      </c>
      <c r="E251" s="9">
        <v>917203</v>
      </c>
      <c r="F251" s="10">
        <v>0.51041666666666663</v>
      </c>
      <c r="G251" s="12" t="s">
        <v>63</v>
      </c>
      <c r="H251" s="9" t="s">
        <v>130</v>
      </c>
      <c r="I251" s="10">
        <v>0.55208333333333337</v>
      </c>
      <c r="J251" s="9" t="s">
        <v>39</v>
      </c>
      <c r="K251" s="9" t="s">
        <v>28</v>
      </c>
      <c r="L251" s="17">
        <v>41.661999999999999</v>
      </c>
      <c r="M251" s="9" t="s">
        <v>64</v>
      </c>
      <c r="N251" s="9">
        <v>98</v>
      </c>
      <c r="O251" s="9" t="s">
        <v>34</v>
      </c>
      <c r="P251" s="9">
        <v>1</v>
      </c>
      <c r="Q251" s="9" t="s">
        <v>31</v>
      </c>
      <c r="R251" s="9" t="s">
        <v>32</v>
      </c>
      <c r="S251" s="9">
        <f t="shared" si="19"/>
        <v>41.661999999999999</v>
      </c>
      <c r="T251" s="20">
        <f t="shared" si="20"/>
        <v>4082.8759999999997</v>
      </c>
      <c r="X251" s="33"/>
    </row>
    <row r="252" spans="1:24" s="11" customFormat="1" ht="15" x14ac:dyDescent="0.25">
      <c r="A252" s="19" t="s">
        <v>129</v>
      </c>
      <c r="B252" s="9">
        <v>91712</v>
      </c>
      <c r="C252" s="9" t="s">
        <v>23</v>
      </c>
      <c r="D252" s="9" t="s">
        <v>24</v>
      </c>
      <c r="E252" s="9">
        <v>917202</v>
      </c>
      <c r="F252" s="10">
        <v>0.55208333333333337</v>
      </c>
      <c r="G252" s="12" t="s">
        <v>63</v>
      </c>
      <c r="H252" s="9" t="s">
        <v>131</v>
      </c>
      <c r="I252" s="10">
        <v>0.58333333333333326</v>
      </c>
      <c r="J252" s="9" t="s">
        <v>39</v>
      </c>
      <c r="K252" s="9" t="s">
        <v>28</v>
      </c>
      <c r="L252" s="17">
        <v>32.576999999999998</v>
      </c>
      <c r="M252" s="9" t="s">
        <v>83</v>
      </c>
      <c r="N252" s="9">
        <v>22</v>
      </c>
      <c r="O252" s="9" t="s">
        <v>34</v>
      </c>
      <c r="P252" s="9">
        <v>1</v>
      </c>
      <c r="Q252" s="9" t="s">
        <v>31</v>
      </c>
      <c r="R252" s="9" t="s">
        <v>32</v>
      </c>
      <c r="S252" s="9">
        <f t="shared" si="19"/>
        <v>32.576999999999998</v>
      </c>
      <c r="T252" s="20">
        <f t="shared" si="20"/>
        <v>716.69399999999996</v>
      </c>
      <c r="X252" s="33"/>
    </row>
    <row r="253" spans="1:24" s="11" customFormat="1" ht="15" x14ac:dyDescent="0.25">
      <c r="A253" s="19" t="s">
        <v>129</v>
      </c>
      <c r="B253" s="9">
        <v>91713</v>
      </c>
      <c r="C253" s="9" t="s">
        <v>23</v>
      </c>
      <c r="D253" s="9" t="s">
        <v>24</v>
      </c>
      <c r="E253" s="9">
        <v>917203</v>
      </c>
      <c r="F253" s="10">
        <v>0.55208333333333337</v>
      </c>
      <c r="G253" s="12" t="s">
        <v>63</v>
      </c>
      <c r="H253" s="9" t="s">
        <v>130</v>
      </c>
      <c r="I253" s="10">
        <v>0.59374999999999989</v>
      </c>
      <c r="J253" s="9" t="s">
        <v>39</v>
      </c>
      <c r="K253" s="9" t="s">
        <v>28</v>
      </c>
      <c r="L253" s="17">
        <v>41.661999999999999</v>
      </c>
      <c r="M253" s="9" t="s">
        <v>29</v>
      </c>
      <c r="N253" s="9">
        <v>205</v>
      </c>
      <c r="O253" s="9" t="s">
        <v>36</v>
      </c>
      <c r="P253" s="9">
        <v>1</v>
      </c>
      <c r="Q253" s="9" t="s">
        <v>31</v>
      </c>
      <c r="R253" s="9" t="s">
        <v>32</v>
      </c>
      <c r="S253" s="9">
        <f t="shared" si="19"/>
        <v>41.661999999999999</v>
      </c>
      <c r="T253" s="20">
        <f t="shared" si="20"/>
        <v>8540.7099999999991</v>
      </c>
      <c r="X253" s="33"/>
    </row>
    <row r="254" spans="1:24" s="11" customFormat="1" ht="15.75" thickBot="1" x14ac:dyDescent="0.3">
      <c r="A254" s="19" t="s">
        <v>129</v>
      </c>
      <c r="B254" s="9">
        <v>91714</v>
      </c>
      <c r="C254" s="9" t="s">
        <v>23</v>
      </c>
      <c r="D254" s="9" t="s">
        <v>24</v>
      </c>
      <c r="E254" s="9">
        <v>917202</v>
      </c>
      <c r="F254" s="10">
        <v>0.59027777777777779</v>
      </c>
      <c r="G254" s="12" t="s">
        <v>63</v>
      </c>
      <c r="H254" s="9" t="s">
        <v>131</v>
      </c>
      <c r="I254" s="10">
        <v>0.62152777777777768</v>
      </c>
      <c r="J254" s="9" t="s">
        <v>39</v>
      </c>
      <c r="K254" s="9" t="s">
        <v>28</v>
      </c>
      <c r="L254" s="17">
        <v>32.576999999999998</v>
      </c>
      <c r="M254" s="9" t="s">
        <v>29</v>
      </c>
      <c r="N254" s="9">
        <v>205</v>
      </c>
      <c r="O254" s="9" t="s">
        <v>34</v>
      </c>
      <c r="P254" s="9">
        <v>1</v>
      </c>
      <c r="Q254" s="9" t="s">
        <v>31</v>
      </c>
      <c r="R254" s="9" t="s">
        <v>60</v>
      </c>
      <c r="S254" s="9">
        <f t="shared" si="19"/>
        <v>32.576999999999998</v>
      </c>
      <c r="T254" s="20">
        <f t="shared" si="20"/>
        <v>6678.2849999999999</v>
      </c>
      <c r="X254" s="33"/>
    </row>
    <row r="255" spans="1:24" s="11" customFormat="1" ht="15.75" thickBot="1" x14ac:dyDescent="0.3">
      <c r="A255" s="9" t="s">
        <v>129</v>
      </c>
      <c r="B255" s="9"/>
      <c r="C255" s="9" t="s">
        <v>23</v>
      </c>
      <c r="D255" s="9" t="s">
        <v>24</v>
      </c>
      <c r="E255" s="9">
        <v>917203</v>
      </c>
      <c r="F255" s="10">
        <v>0.72916666666666663</v>
      </c>
      <c r="G255" s="12" t="s">
        <v>63</v>
      </c>
      <c r="H255" s="9" t="s">
        <v>131</v>
      </c>
      <c r="I255" s="10">
        <v>0.76388888888888884</v>
      </c>
      <c r="J255" s="9" t="s">
        <v>42</v>
      </c>
      <c r="K255" s="9" t="s">
        <v>28</v>
      </c>
      <c r="L255" s="17">
        <v>32.576999999999998</v>
      </c>
      <c r="M255" s="9" t="s">
        <v>89</v>
      </c>
      <c r="N255" s="9">
        <v>303</v>
      </c>
      <c r="O255" s="9" t="s">
        <v>36</v>
      </c>
      <c r="P255" s="9">
        <v>1</v>
      </c>
      <c r="Q255" s="9" t="s">
        <v>31</v>
      </c>
      <c r="R255" s="9" t="s">
        <v>32</v>
      </c>
      <c r="S255" s="9">
        <f t="shared" ref="S255" si="21">L255*P255</f>
        <v>32.576999999999998</v>
      </c>
      <c r="T255" s="20">
        <f t="shared" si="20"/>
        <v>9870.8310000000001</v>
      </c>
      <c r="U255" s="26">
        <f>SUM(T243:T255)</f>
        <v>83447.012000000017</v>
      </c>
      <c r="X255" s="33"/>
    </row>
    <row r="256" spans="1:24" s="11" customFormat="1" ht="15" x14ac:dyDescent="0.25">
      <c r="A256" s="19" t="s">
        <v>132</v>
      </c>
      <c r="B256" s="9">
        <v>91801</v>
      </c>
      <c r="C256" s="9" t="s">
        <v>23</v>
      </c>
      <c r="D256" s="9" t="s">
        <v>24</v>
      </c>
      <c r="E256" s="9">
        <v>918102</v>
      </c>
      <c r="F256" s="10">
        <v>0.27083333333333331</v>
      </c>
      <c r="G256" s="12" t="s">
        <v>133</v>
      </c>
      <c r="H256" s="9" t="s">
        <v>134</v>
      </c>
      <c r="I256" s="10">
        <v>0.2986111111111111</v>
      </c>
      <c r="J256" s="9" t="s">
        <v>27</v>
      </c>
      <c r="K256" s="9" t="s">
        <v>28</v>
      </c>
      <c r="L256" s="17">
        <v>27.515000000000001</v>
      </c>
      <c r="M256" s="9" t="s">
        <v>70</v>
      </c>
      <c r="N256" s="9">
        <v>253</v>
      </c>
      <c r="O256" s="9" t="s">
        <v>36</v>
      </c>
      <c r="P256" s="9">
        <v>1</v>
      </c>
      <c r="Q256" s="9" t="s">
        <v>31</v>
      </c>
      <c r="R256" s="9" t="s">
        <v>32</v>
      </c>
      <c r="S256" s="9">
        <f t="shared" si="19"/>
        <v>27.515000000000001</v>
      </c>
      <c r="T256" s="20">
        <f t="shared" si="20"/>
        <v>6961.2950000000001</v>
      </c>
      <c r="X256" s="33"/>
    </row>
    <row r="257" spans="1:24" s="11" customFormat="1" ht="15" x14ac:dyDescent="0.25">
      <c r="A257" s="19" t="s">
        <v>132</v>
      </c>
      <c r="B257" s="9">
        <v>91845</v>
      </c>
      <c r="C257" s="9" t="s">
        <v>23</v>
      </c>
      <c r="D257" s="9" t="s">
        <v>24</v>
      </c>
      <c r="E257" s="9">
        <v>918114</v>
      </c>
      <c r="F257" s="10">
        <v>0.28125</v>
      </c>
      <c r="G257" s="12" t="s">
        <v>120</v>
      </c>
      <c r="H257" s="9" t="s">
        <v>134</v>
      </c>
      <c r="I257" s="10">
        <v>0.3298611111111111</v>
      </c>
      <c r="J257" s="9" t="s">
        <v>27</v>
      </c>
      <c r="K257" s="9" t="s">
        <v>28</v>
      </c>
      <c r="L257" s="17">
        <v>40.978999999999999</v>
      </c>
      <c r="M257" s="9" t="s">
        <v>29</v>
      </c>
      <c r="N257" s="9">
        <v>205</v>
      </c>
      <c r="O257" s="9" t="s">
        <v>36</v>
      </c>
      <c r="P257" s="9">
        <v>1</v>
      </c>
      <c r="Q257" s="9" t="s">
        <v>31</v>
      </c>
      <c r="R257" s="9" t="s">
        <v>32</v>
      </c>
      <c r="S257" s="9">
        <f t="shared" si="19"/>
        <v>40.978999999999999</v>
      </c>
      <c r="T257" s="20">
        <f t="shared" si="20"/>
        <v>8400.6949999999997</v>
      </c>
      <c r="X257" s="33"/>
    </row>
    <row r="258" spans="1:24" s="11" customFormat="1" ht="15" x14ac:dyDescent="0.25">
      <c r="A258" s="19" t="s">
        <v>132</v>
      </c>
      <c r="B258" s="9">
        <v>91846</v>
      </c>
      <c r="C258" s="9" t="s">
        <v>23</v>
      </c>
      <c r="D258" s="9" t="s">
        <v>24</v>
      </c>
      <c r="E258" s="9">
        <v>918115</v>
      </c>
      <c r="F258" s="10">
        <v>0.29166666666666669</v>
      </c>
      <c r="G258" s="12" t="s">
        <v>133</v>
      </c>
      <c r="H258" s="9" t="s">
        <v>134</v>
      </c>
      <c r="I258" s="10">
        <v>0.3298611111111111</v>
      </c>
      <c r="J258" s="9" t="s">
        <v>27</v>
      </c>
      <c r="K258" s="9" t="s">
        <v>28</v>
      </c>
      <c r="L258" s="17">
        <v>31.687999999999999</v>
      </c>
      <c r="M258" s="9" t="s">
        <v>64</v>
      </c>
      <c r="N258" s="9">
        <v>98</v>
      </c>
      <c r="O258" s="9" t="s">
        <v>36</v>
      </c>
      <c r="P258" s="9">
        <v>1</v>
      </c>
      <c r="Q258" s="9" t="s">
        <v>31</v>
      </c>
      <c r="R258" s="9" t="s">
        <v>32</v>
      </c>
      <c r="S258" s="9">
        <f t="shared" si="19"/>
        <v>31.687999999999999</v>
      </c>
      <c r="T258" s="20">
        <f t="shared" si="20"/>
        <v>3105.424</v>
      </c>
      <c r="X258" s="33"/>
    </row>
    <row r="259" spans="1:24" s="11" customFormat="1" ht="15" x14ac:dyDescent="0.25">
      <c r="A259" s="19" t="s">
        <v>132</v>
      </c>
      <c r="B259" s="9">
        <v>91803</v>
      </c>
      <c r="C259" s="9" t="s">
        <v>23</v>
      </c>
      <c r="D259" s="9" t="s">
        <v>24</v>
      </c>
      <c r="E259" s="9">
        <v>918116</v>
      </c>
      <c r="F259" s="10">
        <v>0.30138888888888887</v>
      </c>
      <c r="G259" s="12" t="s">
        <v>135</v>
      </c>
      <c r="H259" s="9" t="s">
        <v>134</v>
      </c>
      <c r="I259" s="10">
        <v>0.3298611111111111</v>
      </c>
      <c r="J259" s="9" t="s">
        <v>27</v>
      </c>
      <c r="K259" s="9" t="s">
        <v>28</v>
      </c>
      <c r="L259" s="17">
        <v>22.468</v>
      </c>
      <c r="M259" s="9" t="s">
        <v>29</v>
      </c>
      <c r="N259" s="9">
        <v>205</v>
      </c>
      <c r="O259" s="9" t="s">
        <v>34</v>
      </c>
      <c r="P259" s="9">
        <v>1</v>
      </c>
      <c r="Q259" s="9" t="s">
        <v>31</v>
      </c>
      <c r="R259" s="9" t="s">
        <v>32</v>
      </c>
      <c r="S259" s="9">
        <f t="shared" si="19"/>
        <v>22.468</v>
      </c>
      <c r="T259" s="20">
        <f t="shared" si="20"/>
        <v>4605.9399999999996</v>
      </c>
      <c r="X259" s="33"/>
    </row>
    <row r="260" spans="1:24" s="11" customFormat="1" ht="15" x14ac:dyDescent="0.25">
      <c r="A260" s="19" t="s">
        <v>132</v>
      </c>
      <c r="B260" s="9">
        <v>91804</v>
      </c>
      <c r="C260" s="9" t="s">
        <v>23</v>
      </c>
      <c r="D260" s="9" t="s">
        <v>24</v>
      </c>
      <c r="E260" s="9">
        <v>918107</v>
      </c>
      <c r="F260" s="10">
        <v>0.30555555555555552</v>
      </c>
      <c r="G260" s="12" t="s">
        <v>136</v>
      </c>
      <c r="H260" s="9" t="s">
        <v>134</v>
      </c>
      <c r="I260" s="10">
        <v>0.33124999999999999</v>
      </c>
      <c r="J260" s="9" t="s">
        <v>27</v>
      </c>
      <c r="K260" s="9" t="s">
        <v>28</v>
      </c>
      <c r="L260" s="17">
        <v>17.641999999999999</v>
      </c>
      <c r="M260" s="9" t="s">
        <v>29</v>
      </c>
      <c r="N260" s="9">
        <v>205</v>
      </c>
      <c r="O260" s="9" t="s">
        <v>34</v>
      </c>
      <c r="P260" s="9">
        <v>1</v>
      </c>
      <c r="Q260" s="9" t="s">
        <v>31</v>
      </c>
      <c r="R260" s="9" t="s">
        <v>32</v>
      </c>
      <c r="S260" s="9">
        <f t="shared" si="19"/>
        <v>17.641999999999999</v>
      </c>
      <c r="T260" s="20">
        <f t="shared" si="20"/>
        <v>3616.6099999999997</v>
      </c>
      <c r="X260" s="33"/>
    </row>
    <row r="261" spans="1:24" s="11" customFormat="1" ht="15" x14ac:dyDescent="0.25">
      <c r="A261" s="19" t="s">
        <v>132</v>
      </c>
      <c r="B261" s="9">
        <v>91844</v>
      </c>
      <c r="C261" s="9" t="s">
        <v>23</v>
      </c>
      <c r="D261" s="9" t="s">
        <v>24</v>
      </c>
      <c r="E261" s="9">
        <v>918117</v>
      </c>
      <c r="F261" s="10">
        <v>0.31458333333333333</v>
      </c>
      <c r="G261" s="12" t="s">
        <v>137</v>
      </c>
      <c r="H261" s="9" t="s">
        <v>134</v>
      </c>
      <c r="I261" s="10">
        <v>0.33333333333333331</v>
      </c>
      <c r="J261" s="9" t="s">
        <v>27</v>
      </c>
      <c r="K261" s="9" t="s">
        <v>28</v>
      </c>
      <c r="L261" s="17">
        <v>12.32</v>
      </c>
      <c r="M261" s="9" t="s">
        <v>44</v>
      </c>
      <c r="N261" s="9">
        <v>171</v>
      </c>
      <c r="O261" s="9" t="s">
        <v>34</v>
      </c>
      <c r="P261" s="9">
        <v>1</v>
      </c>
      <c r="Q261" s="9" t="s">
        <v>31</v>
      </c>
      <c r="R261" s="9" t="s">
        <v>32</v>
      </c>
      <c r="S261" s="9">
        <f t="shared" si="19"/>
        <v>12.32</v>
      </c>
      <c r="T261" s="20">
        <f t="shared" si="20"/>
        <v>2106.7200000000003</v>
      </c>
      <c r="X261" s="33"/>
    </row>
    <row r="262" spans="1:24" s="11" customFormat="1" ht="15" x14ac:dyDescent="0.25">
      <c r="A262" s="19" t="s">
        <v>132</v>
      </c>
      <c r="B262" s="9">
        <v>91832</v>
      </c>
      <c r="C262" s="9" t="s">
        <v>23</v>
      </c>
      <c r="D262" s="9" t="s">
        <v>24</v>
      </c>
      <c r="E262" s="9">
        <v>918109</v>
      </c>
      <c r="F262" s="10">
        <v>0.36458333333333331</v>
      </c>
      <c r="G262" s="12" t="s">
        <v>127</v>
      </c>
      <c r="H262" s="9" t="s">
        <v>134</v>
      </c>
      <c r="I262" s="10">
        <v>0.40625</v>
      </c>
      <c r="J262" s="9"/>
      <c r="K262" s="9" t="s">
        <v>28</v>
      </c>
      <c r="L262" s="17">
        <v>38.996000000000002</v>
      </c>
      <c r="M262" s="9" t="s">
        <v>138</v>
      </c>
      <c r="N262" s="9">
        <v>38</v>
      </c>
      <c r="O262" s="9" t="s">
        <v>34</v>
      </c>
      <c r="P262" s="9">
        <v>1</v>
      </c>
      <c r="Q262" s="9" t="s">
        <v>31</v>
      </c>
      <c r="R262" s="9" t="s">
        <v>32</v>
      </c>
      <c r="S262" s="9">
        <f t="shared" si="19"/>
        <v>38.996000000000002</v>
      </c>
      <c r="T262" s="20">
        <f t="shared" si="20"/>
        <v>1481.8480000000002</v>
      </c>
      <c r="X262" s="33"/>
    </row>
    <row r="263" spans="1:24" s="11" customFormat="1" ht="15" x14ac:dyDescent="0.25">
      <c r="A263" s="19" t="s">
        <v>132</v>
      </c>
      <c r="B263" s="9">
        <v>91806</v>
      </c>
      <c r="C263" s="9" t="s">
        <v>23</v>
      </c>
      <c r="D263" s="9" t="s">
        <v>24</v>
      </c>
      <c r="E263" s="9">
        <v>918110</v>
      </c>
      <c r="F263" s="10">
        <v>0.47222222222222227</v>
      </c>
      <c r="G263" s="12" t="s">
        <v>127</v>
      </c>
      <c r="H263" s="9" t="s">
        <v>139</v>
      </c>
      <c r="I263" s="10">
        <v>0.51250000000000007</v>
      </c>
      <c r="J263" s="9"/>
      <c r="K263" s="9" t="s">
        <v>28</v>
      </c>
      <c r="L263" s="17">
        <v>37.430999999999997</v>
      </c>
      <c r="M263" s="9" t="s">
        <v>138</v>
      </c>
      <c r="N263" s="9">
        <v>38</v>
      </c>
      <c r="O263" s="9" t="s">
        <v>36</v>
      </c>
      <c r="P263" s="9">
        <v>1</v>
      </c>
      <c r="Q263" s="9" t="s">
        <v>31</v>
      </c>
      <c r="R263" s="9" t="s">
        <v>32</v>
      </c>
      <c r="S263" s="9">
        <f t="shared" si="19"/>
        <v>37.430999999999997</v>
      </c>
      <c r="T263" s="20">
        <f t="shared" si="20"/>
        <v>1422.3779999999999</v>
      </c>
      <c r="X263" s="33"/>
    </row>
    <row r="264" spans="1:24" s="11" customFormat="1" ht="15" x14ac:dyDescent="0.25">
      <c r="A264" s="19" t="s">
        <v>132</v>
      </c>
      <c r="B264" s="9">
        <v>91841</v>
      </c>
      <c r="C264" s="9" t="s">
        <v>23</v>
      </c>
      <c r="D264" s="9" t="s">
        <v>24</v>
      </c>
      <c r="E264" s="9">
        <v>918111</v>
      </c>
      <c r="F264" s="10">
        <v>0.36458333333333331</v>
      </c>
      <c r="G264" s="12" t="s">
        <v>127</v>
      </c>
      <c r="H264" s="9" t="s">
        <v>134</v>
      </c>
      <c r="I264" s="10">
        <v>0.39583333333333331</v>
      </c>
      <c r="J264" s="9"/>
      <c r="K264" s="9" t="s">
        <v>28</v>
      </c>
      <c r="L264" s="17">
        <v>28.366</v>
      </c>
      <c r="M264" s="9" t="s">
        <v>140</v>
      </c>
      <c r="N264" s="9">
        <v>151</v>
      </c>
      <c r="O264" s="9" t="s">
        <v>34</v>
      </c>
      <c r="P264" s="9">
        <v>1</v>
      </c>
      <c r="Q264" s="9" t="s">
        <v>31</v>
      </c>
      <c r="R264" s="9" t="s">
        <v>32</v>
      </c>
      <c r="S264" s="9">
        <f t="shared" si="19"/>
        <v>28.366</v>
      </c>
      <c r="T264" s="20">
        <f t="shared" si="20"/>
        <v>4283.2659999999996</v>
      </c>
      <c r="X264" s="33"/>
    </row>
    <row r="265" spans="1:24" s="11" customFormat="1" ht="15" x14ac:dyDescent="0.25">
      <c r="A265" s="19" t="s">
        <v>132</v>
      </c>
      <c r="B265" s="9">
        <v>91842</v>
      </c>
      <c r="C265" s="9" t="s">
        <v>23</v>
      </c>
      <c r="D265" s="9" t="s">
        <v>24</v>
      </c>
      <c r="E265" s="9">
        <v>911112</v>
      </c>
      <c r="F265" s="10">
        <v>0.4861111111111111</v>
      </c>
      <c r="G265" s="12" t="s">
        <v>127</v>
      </c>
      <c r="H265" s="9" t="s">
        <v>139</v>
      </c>
      <c r="I265" s="10">
        <v>0.51597222222222217</v>
      </c>
      <c r="J265" s="9"/>
      <c r="K265" s="9" t="s">
        <v>28</v>
      </c>
      <c r="L265" s="17">
        <v>26.800999999999998</v>
      </c>
      <c r="M265" s="9" t="s">
        <v>141</v>
      </c>
      <c r="N265" s="9">
        <v>189</v>
      </c>
      <c r="O265" s="9" t="s">
        <v>36</v>
      </c>
      <c r="P265" s="9">
        <v>1</v>
      </c>
      <c r="Q265" s="9" t="s">
        <v>31</v>
      </c>
      <c r="R265" s="9" t="s">
        <v>32</v>
      </c>
      <c r="S265" s="9">
        <f t="shared" si="19"/>
        <v>26.800999999999998</v>
      </c>
      <c r="T265" s="20">
        <f t="shared" si="20"/>
        <v>5065.3890000000001</v>
      </c>
      <c r="X265" s="33"/>
    </row>
    <row r="266" spans="1:24" s="11" customFormat="1" ht="15" x14ac:dyDescent="0.25">
      <c r="A266" s="19" t="s">
        <v>132</v>
      </c>
      <c r="B266" s="9">
        <v>91843</v>
      </c>
      <c r="C266" s="9" t="s">
        <v>23</v>
      </c>
      <c r="D266" s="9" t="s">
        <v>24</v>
      </c>
      <c r="E266" s="9">
        <v>918108</v>
      </c>
      <c r="F266" s="10">
        <v>0.4826388888888889</v>
      </c>
      <c r="G266" s="12" t="s">
        <v>127</v>
      </c>
      <c r="H266" s="9" t="s">
        <v>139</v>
      </c>
      <c r="I266" s="10">
        <v>0.51250000000000007</v>
      </c>
      <c r="J266" s="9" t="s">
        <v>39</v>
      </c>
      <c r="K266" s="9" t="s">
        <v>28</v>
      </c>
      <c r="L266" s="17">
        <v>26.800999999999998</v>
      </c>
      <c r="M266" s="9" t="s">
        <v>82</v>
      </c>
      <c r="N266" s="9">
        <v>76</v>
      </c>
      <c r="O266" s="9" t="s">
        <v>36</v>
      </c>
      <c r="P266" s="9">
        <v>1</v>
      </c>
      <c r="Q266" s="9" t="s">
        <v>31</v>
      </c>
      <c r="R266" s="9" t="s">
        <v>32</v>
      </c>
      <c r="S266" s="9">
        <f t="shared" si="19"/>
        <v>26.800999999999998</v>
      </c>
      <c r="T266" s="20">
        <f t="shared" si="20"/>
        <v>2036.876</v>
      </c>
      <c r="X266" s="33"/>
    </row>
    <row r="267" spans="1:24" s="11" customFormat="1" ht="15" x14ac:dyDescent="0.25">
      <c r="A267" s="19" t="s">
        <v>132</v>
      </c>
      <c r="B267" s="9">
        <v>91840</v>
      </c>
      <c r="C267" s="9" t="s">
        <v>23</v>
      </c>
      <c r="D267" s="9" t="s">
        <v>24</v>
      </c>
      <c r="E267" s="9">
        <v>918105</v>
      </c>
      <c r="F267" s="10">
        <v>0.52430555555555558</v>
      </c>
      <c r="G267" s="12" t="s">
        <v>127</v>
      </c>
      <c r="H267" s="12" t="s">
        <v>142</v>
      </c>
      <c r="I267" s="10">
        <v>0.54861111111111105</v>
      </c>
      <c r="J267" s="9" t="s">
        <v>39</v>
      </c>
      <c r="K267" s="9" t="s">
        <v>28</v>
      </c>
      <c r="L267" s="17">
        <v>24.811</v>
      </c>
      <c r="M267" s="9" t="s">
        <v>143</v>
      </c>
      <c r="N267" s="9">
        <v>227</v>
      </c>
      <c r="O267" s="9" t="s">
        <v>34</v>
      </c>
      <c r="P267" s="9">
        <v>1</v>
      </c>
      <c r="Q267" s="9" t="s">
        <v>31</v>
      </c>
      <c r="R267" s="9" t="s">
        <v>32</v>
      </c>
      <c r="S267" s="9">
        <f t="shared" si="19"/>
        <v>24.811</v>
      </c>
      <c r="T267" s="20">
        <f t="shared" si="20"/>
        <v>5632.0969999999998</v>
      </c>
      <c r="X267" s="33"/>
    </row>
    <row r="268" spans="1:24" s="11" customFormat="1" ht="15" x14ac:dyDescent="0.25">
      <c r="A268" s="19" t="s">
        <v>132</v>
      </c>
      <c r="B268" s="9">
        <v>91807</v>
      </c>
      <c r="C268" s="9" t="s">
        <v>23</v>
      </c>
      <c r="D268" s="9" t="s">
        <v>24</v>
      </c>
      <c r="E268" s="9">
        <v>918105</v>
      </c>
      <c r="F268" s="10">
        <v>0.52430555555555558</v>
      </c>
      <c r="G268" s="12" t="s">
        <v>127</v>
      </c>
      <c r="H268" s="9" t="s">
        <v>134</v>
      </c>
      <c r="I268" s="10">
        <v>0.55555555555555558</v>
      </c>
      <c r="J268" s="9" t="s">
        <v>39</v>
      </c>
      <c r="K268" s="9" t="s">
        <v>28</v>
      </c>
      <c r="L268" s="17">
        <v>28.366</v>
      </c>
      <c r="M268" s="9" t="s">
        <v>144</v>
      </c>
      <c r="N268" s="9">
        <v>64</v>
      </c>
      <c r="O268" s="9" t="s">
        <v>34</v>
      </c>
      <c r="P268" s="9">
        <v>1</v>
      </c>
      <c r="Q268" s="9" t="s">
        <v>31</v>
      </c>
      <c r="R268" s="9" t="s">
        <v>32</v>
      </c>
      <c r="S268" s="9">
        <f t="shared" si="19"/>
        <v>28.366</v>
      </c>
      <c r="T268" s="20">
        <f t="shared" si="20"/>
        <v>1815.424</v>
      </c>
      <c r="X268" s="33"/>
    </row>
    <row r="269" spans="1:24" s="11" customFormat="1" ht="15" x14ac:dyDescent="0.25">
      <c r="A269" s="19" t="s">
        <v>132</v>
      </c>
      <c r="B269" s="9">
        <v>91809</v>
      </c>
      <c r="C269" s="9" t="s">
        <v>23</v>
      </c>
      <c r="D269" s="9" t="s">
        <v>24</v>
      </c>
      <c r="E269" s="9">
        <v>918105</v>
      </c>
      <c r="F269" s="10">
        <v>0.59027777777777779</v>
      </c>
      <c r="G269" s="12" t="s">
        <v>127</v>
      </c>
      <c r="H269" s="9" t="s">
        <v>134</v>
      </c>
      <c r="I269" s="10">
        <v>0.62152777777777779</v>
      </c>
      <c r="J269" s="9" t="s">
        <v>39</v>
      </c>
      <c r="K269" s="9" t="s">
        <v>28</v>
      </c>
      <c r="L269" s="17">
        <v>28.137</v>
      </c>
      <c r="M269" s="9" t="s">
        <v>89</v>
      </c>
      <c r="N269" s="9">
        <v>303</v>
      </c>
      <c r="O269" s="9" t="s">
        <v>36</v>
      </c>
      <c r="P269" s="9">
        <v>1</v>
      </c>
      <c r="Q269" s="9" t="s">
        <v>31</v>
      </c>
      <c r="R269" s="9" t="s">
        <v>32</v>
      </c>
      <c r="S269" s="9">
        <f t="shared" ref="S269:S343" si="22">L269*P269</f>
        <v>28.137</v>
      </c>
      <c r="T269" s="20">
        <f t="shared" si="20"/>
        <v>8525.5110000000004</v>
      </c>
      <c r="X269" s="33"/>
    </row>
    <row r="270" spans="1:24" s="11" customFormat="1" ht="15" x14ac:dyDescent="0.25">
      <c r="A270" s="19" t="s">
        <v>132</v>
      </c>
      <c r="B270" s="9">
        <v>91810</v>
      </c>
      <c r="C270" s="9" t="s">
        <v>23</v>
      </c>
      <c r="D270" s="9" t="s">
        <v>24</v>
      </c>
      <c r="E270" s="9">
        <v>918105</v>
      </c>
      <c r="F270" s="10">
        <v>0.63194444444444442</v>
      </c>
      <c r="G270" s="12" t="s">
        <v>127</v>
      </c>
      <c r="H270" s="9" t="s">
        <v>134</v>
      </c>
      <c r="I270" s="10">
        <v>0.66319444444444442</v>
      </c>
      <c r="J270" s="9"/>
      <c r="K270" s="9" t="s">
        <v>28</v>
      </c>
      <c r="L270" s="17">
        <v>28.137</v>
      </c>
      <c r="M270" s="9" t="s">
        <v>85</v>
      </c>
      <c r="N270" s="9">
        <v>189</v>
      </c>
      <c r="O270" s="9" t="s">
        <v>34</v>
      </c>
      <c r="P270" s="9">
        <v>1</v>
      </c>
      <c r="Q270" s="9" t="s">
        <v>31</v>
      </c>
      <c r="R270" s="9" t="s">
        <v>32</v>
      </c>
      <c r="S270" s="9">
        <f t="shared" si="22"/>
        <v>28.137</v>
      </c>
      <c r="T270" s="20">
        <f t="shared" si="20"/>
        <v>5317.893</v>
      </c>
      <c r="X270" s="33"/>
    </row>
    <row r="271" spans="1:24" s="11" customFormat="1" ht="15" x14ac:dyDescent="0.25">
      <c r="A271" s="19" t="s">
        <v>132</v>
      </c>
      <c r="B271" s="9">
        <v>91850</v>
      </c>
      <c r="C271" s="9" t="s">
        <v>23</v>
      </c>
      <c r="D271" s="9" t="s">
        <v>24</v>
      </c>
      <c r="E271" s="9">
        <v>918212</v>
      </c>
      <c r="F271" s="10">
        <v>0.30208333333333331</v>
      </c>
      <c r="G271" s="12" t="s">
        <v>134</v>
      </c>
      <c r="H271" s="9" t="s">
        <v>137</v>
      </c>
      <c r="I271" s="10">
        <v>0.3125</v>
      </c>
      <c r="J271" s="9" t="s">
        <v>27</v>
      </c>
      <c r="K271" s="9" t="s">
        <v>28</v>
      </c>
      <c r="L271" s="17">
        <v>11.15</v>
      </c>
      <c r="M271" s="9" t="s">
        <v>44</v>
      </c>
      <c r="N271" s="9">
        <v>171</v>
      </c>
      <c r="O271" s="9" t="s">
        <v>36</v>
      </c>
      <c r="P271" s="9">
        <v>1</v>
      </c>
      <c r="Q271" s="9" t="s">
        <v>31</v>
      </c>
      <c r="R271" s="9" t="s">
        <v>32</v>
      </c>
      <c r="S271" s="9">
        <f t="shared" si="22"/>
        <v>11.15</v>
      </c>
      <c r="T271" s="20">
        <f t="shared" si="20"/>
        <v>1906.65</v>
      </c>
      <c r="X271" s="33"/>
    </row>
    <row r="272" spans="1:24" s="11" customFormat="1" ht="15" x14ac:dyDescent="0.25">
      <c r="A272" s="19" t="s">
        <v>132</v>
      </c>
      <c r="B272" s="9">
        <v>91812</v>
      </c>
      <c r="C272" s="9" t="s">
        <v>23</v>
      </c>
      <c r="D272" s="9" t="s">
        <v>24</v>
      </c>
      <c r="E272" s="9">
        <v>918209</v>
      </c>
      <c r="F272" s="10">
        <v>0.30208333333333331</v>
      </c>
      <c r="G272" s="12" t="s">
        <v>134</v>
      </c>
      <c r="H272" s="9" t="s">
        <v>127</v>
      </c>
      <c r="I272" s="10">
        <v>0.3298611111111111</v>
      </c>
      <c r="J272" s="9" t="s">
        <v>27</v>
      </c>
      <c r="K272" s="9" t="s">
        <v>28</v>
      </c>
      <c r="L272" s="17">
        <v>24.097000000000001</v>
      </c>
      <c r="M272" s="9" t="s">
        <v>97</v>
      </c>
      <c r="N272" s="9">
        <v>82</v>
      </c>
      <c r="O272" s="9" t="s">
        <v>36</v>
      </c>
      <c r="P272" s="9">
        <v>1</v>
      </c>
      <c r="Q272" s="9" t="s">
        <v>31</v>
      </c>
      <c r="R272" s="9" t="s">
        <v>32</v>
      </c>
      <c r="S272" s="9">
        <f t="shared" si="22"/>
        <v>24.097000000000001</v>
      </c>
      <c r="T272" s="20">
        <f t="shared" si="20"/>
        <v>1975.9540000000002</v>
      </c>
      <c r="X272" s="33"/>
    </row>
    <row r="273" spans="1:24" s="11" customFormat="1" ht="15" x14ac:dyDescent="0.25">
      <c r="A273" s="19" t="s">
        <v>132</v>
      </c>
      <c r="B273" s="9">
        <v>91851</v>
      </c>
      <c r="C273" s="9" t="s">
        <v>23</v>
      </c>
      <c r="D273" s="9" t="s">
        <v>24</v>
      </c>
      <c r="E273" s="9">
        <v>918201</v>
      </c>
      <c r="F273" s="10">
        <v>0.33333333333333331</v>
      </c>
      <c r="G273" s="12" t="s">
        <v>134</v>
      </c>
      <c r="H273" s="9" t="s">
        <v>127</v>
      </c>
      <c r="I273" s="10">
        <v>0.3611111111111111</v>
      </c>
      <c r="J273" s="9" t="s">
        <v>27</v>
      </c>
      <c r="K273" s="9" t="s">
        <v>28</v>
      </c>
      <c r="L273" s="17">
        <v>24.097000000000001</v>
      </c>
      <c r="M273" s="9" t="s">
        <v>89</v>
      </c>
      <c r="N273" s="9">
        <v>303</v>
      </c>
      <c r="O273" s="9" t="s">
        <v>36</v>
      </c>
      <c r="P273" s="9">
        <v>1</v>
      </c>
      <c r="Q273" s="9" t="s">
        <v>31</v>
      </c>
      <c r="R273" s="9" t="s">
        <v>32</v>
      </c>
      <c r="S273" s="9">
        <f t="shared" si="22"/>
        <v>24.097000000000001</v>
      </c>
      <c r="T273" s="20">
        <f t="shared" si="20"/>
        <v>7301.3910000000005</v>
      </c>
      <c r="X273" s="33"/>
    </row>
    <row r="274" spans="1:24" s="11" customFormat="1" ht="15" x14ac:dyDescent="0.25">
      <c r="A274" s="19" t="s">
        <v>132</v>
      </c>
      <c r="B274" s="9">
        <v>91833</v>
      </c>
      <c r="C274" s="9" t="s">
        <v>23</v>
      </c>
      <c r="D274" s="9" t="s">
        <v>24</v>
      </c>
      <c r="E274" s="9">
        <v>918201</v>
      </c>
      <c r="F274" s="10">
        <v>0.47916666666666669</v>
      </c>
      <c r="G274" s="12" t="s">
        <v>134</v>
      </c>
      <c r="H274" s="9" t="s">
        <v>127</v>
      </c>
      <c r="I274" s="10">
        <v>0.50694444444444442</v>
      </c>
      <c r="J274" s="9" t="s">
        <v>39</v>
      </c>
      <c r="K274" s="9" t="s">
        <v>28</v>
      </c>
      <c r="L274" s="17">
        <v>24.097000000000001</v>
      </c>
      <c r="M274" s="9" t="s">
        <v>85</v>
      </c>
      <c r="N274" s="9">
        <v>189</v>
      </c>
      <c r="O274" s="9" t="s">
        <v>34</v>
      </c>
      <c r="P274" s="9">
        <v>1</v>
      </c>
      <c r="Q274" s="9" t="s">
        <v>31</v>
      </c>
      <c r="R274" s="9" t="s">
        <v>32</v>
      </c>
      <c r="S274" s="9">
        <f t="shared" si="22"/>
        <v>24.097000000000001</v>
      </c>
      <c r="T274" s="20">
        <f t="shared" si="20"/>
        <v>4554.3330000000005</v>
      </c>
      <c r="X274" s="33"/>
    </row>
    <row r="275" spans="1:24" s="11" customFormat="1" ht="15" x14ac:dyDescent="0.25">
      <c r="A275" s="19" t="s">
        <v>132</v>
      </c>
      <c r="B275" s="9">
        <v>91815</v>
      </c>
      <c r="C275" s="9" t="s">
        <v>23</v>
      </c>
      <c r="D275" s="9" t="s">
        <v>24</v>
      </c>
      <c r="E275" s="9">
        <v>918210</v>
      </c>
      <c r="F275" s="10">
        <v>0.51944444444444449</v>
      </c>
      <c r="G275" s="12" t="s">
        <v>145</v>
      </c>
      <c r="H275" s="9" t="s">
        <v>127</v>
      </c>
      <c r="I275" s="10">
        <v>0.54861111111111105</v>
      </c>
      <c r="J275" s="9" t="s">
        <v>39</v>
      </c>
      <c r="K275" s="9" t="s">
        <v>28</v>
      </c>
      <c r="L275" s="17">
        <v>25.661999999999999</v>
      </c>
      <c r="M275" s="9" t="s">
        <v>40</v>
      </c>
      <c r="N275" s="9">
        <v>227</v>
      </c>
      <c r="O275" s="9" t="s">
        <v>36</v>
      </c>
      <c r="P275" s="9">
        <v>1</v>
      </c>
      <c r="Q275" s="9" t="s">
        <v>31</v>
      </c>
      <c r="R275" s="9" t="s">
        <v>32</v>
      </c>
      <c r="S275" s="9">
        <f t="shared" si="22"/>
        <v>25.661999999999999</v>
      </c>
      <c r="T275" s="20">
        <f t="shared" ref="T275:T306" si="23">S275*N275</f>
        <v>5825.2739999999994</v>
      </c>
      <c r="X275" s="33"/>
    </row>
    <row r="276" spans="1:24" s="11" customFormat="1" ht="15" x14ac:dyDescent="0.25">
      <c r="A276" s="19" t="s">
        <v>132</v>
      </c>
      <c r="B276" s="9">
        <v>91847</v>
      </c>
      <c r="C276" s="9" t="s">
        <v>23</v>
      </c>
      <c r="D276" s="9" t="s">
        <v>24</v>
      </c>
      <c r="E276" s="9">
        <v>918210</v>
      </c>
      <c r="F276" s="10">
        <v>0.51597222222222217</v>
      </c>
      <c r="G276" s="12" t="s">
        <v>145</v>
      </c>
      <c r="H276" s="9" t="s">
        <v>127</v>
      </c>
      <c r="I276" s="10">
        <v>0.54513888888888895</v>
      </c>
      <c r="J276" s="9" t="s">
        <v>39</v>
      </c>
      <c r="K276" s="9" t="s">
        <v>28</v>
      </c>
      <c r="L276" s="17">
        <v>25.661999999999999</v>
      </c>
      <c r="M276" s="9" t="s">
        <v>82</v>
      </c>
      <c r="N276" s="9">
        <v>76</v>
      </c>
      <c r="O276" s="9" t="s">
        <v>36</v>
      </c>
      <c r="P276" s="9">
        <v>1</v>
      </c>
      <c r="Q276" s="9" t="s">
        <v>31</v>
      </c>
      <c r="R276" s="9" t="s">
        <v>32</v>
      </c>
      <c r="S276" s="9">
        <f t="shared" si="22"/>
        <v>25.661999999999999</v>
      </c>
      <c r="T276" s="20">
        <f t="shared" si="23"/>
        <v>1950.3119999999999</v>
      </c>
      <c r="X276" s="33"/>
    </row>
    <row r="277" spans="1:24" s="11" customFormat="1" ht="15" x14ac:dyDescent="0.25">
      <c r="A277" s="9" t="s">
        <v>132</v>
      </c>
      <c r="B277" s="9">
        <v>91816</v>
      </c>
      <c r="C277" s="9" t="s">
        <v>23</v>
      </c>
      <c r="D277" s="9" t="s">
        <v>24</v>
      </c>
      <c r="E277" s="9">
        <v>918202</v>
      </c>
      <c r="F277" s="10">
        <v>0.55555555555555558</v>
      </c>
      <c r="G277" s="12" t="s">
        <v>142</v>
      </c>
      <c r="H277" s="9" t="s">
        <v>127</v>
      </c>
      <c r="I277" s="10">
        <v>0.58472222222222225</v>
      </c>
      <c r="J277" s="9" t="s">
        <v>39</v>
      </c>
      <c r="K277" s="9" t="s">
        <v>28</v>
      </c>
      <c r="L277" s="17">
        <v>23.907</v>
      </c>
      <c r="M277" s="9" t="s">
        <v>29</v>
      </c>
      <c r="N277" s="9">
        <v>205</v>
      </c>
      <c r="O277" s="9" t="s">
        <v>34</v>
      </c>
      <c r="P277" s="9">
        <v>1</v>
      </c>
      <c r="Q277" s="9" t="s">
        <v>31</v>
      </c>
      <c r="R277" s="9" t="s">
        <v>32</v>
      </c>
      <c r="S277" s="9">
        <f t="shared" si="22"/>
        <v>23.907</v>
      </c>
      <c r="T277" s="20">
        <f t="shared" si="23"/>
        <v>4900.9350000000004</v>
      </c>
      <c r="X277" s="33"/>
    </row>
    <row r="278" spans="1:24" s="11" customFormat="1" ht="15" x14ac:dyDescent="0.25">
      <c r="A278" s="19" t="s">
        <v>132</v>
      </c>
      <c r="B278" s="9">
        <v>91830</v>
      </c>
      <c r="C278" s="9" t="s">
        <v>23</v>
      </c>
      <c r="D278" s="9" t="s">
        <v>24</v>
      </c>
      <c r="E278" s="9">
        <v>918201</v>
      </c>
      <c r="F278" s="10">
        <v>0.55555555555555558</v>
      </c>
      <c r="G278" s="12" t="s">
        <v>142</v>
      </c>
      <c r="H278" s="9" t="s">
        <v>127</v>
      </c>
      <c r="I278" s="10">
        <v>0.58472222222222225</v>
      </c>
      <c r="J278" s="9" t="s">
        <v>39</v>
      </c>
      <c r="K278" s="9" t="s">
        <v>28</v>
      </c>
      <c r="L278" s="17">
        <v>27.652000000000001</v>
      </c>
      <c r="M278" s="9" t="s">
        <v>147</v>
      </c>
      <c r="N278" s="9">
        <v>22</v>
      </c>
      <c r="O278" s="9" t="s">
        <v>34</v>
      </c>
      <c r="P278" s="9">
        <v>1</v>
      </c>
      <c r="Q278" s="9" t="s">
        <v>31</v>
      </c>
      <c r="R278" s="9" t="s">
        <v>32</v>
      </c>
      <c r="S278" s="9">
        <f t="shared" si="22"/>
        <v>27.652000000000001</v>
      </c>
      <c r="T278" s="20">
        <f t="shared" si="23"/>
        <v>608.34400000000005</v>
      </c>
      <c r="X278" s="33"/>
    </row>
    <row r="279" spans="1:24" s="11" customFormat="1" ht="15" x14ac:dyDescent="0.25">
      <c r="A279" s="19" t="s">
        <v>132</v>
      </c>
      <c r="B279" s="9">
        <v>91817</v>
      </c>
      <c r="C279" s="9" t="s">
        <v>23</v>
      </c>
      <c r="D279" s="9" t="s">
        <v>24</v>
      </c>
      <c r="E279" s="9">
        <v>918203</v>
      </c>
      <c r="F279" s="10">
        <v>0.55555555555555558</v>
      </c>
      <c r="G279" s="12" t="s">
        <v>142</v>
      </c>
      <c r="H279" s="9" t="s">
        <v>127</v>
      </c>
      <c r="I279" s="10">
        <v>0.59027777777777779</v>
      </c>
      <c r="J279" s="9" t="s">
        <v>39</v>
      </c>
      <c r="K279" s="9" t="s">
        <v>28</v>
      </c>
      <c r="L279" s="17">
        <v>26.54</v>
      </c>
      <c r="M279" s="9" t="s">
        <v>29</v>
      </c>
      <c r="N279" s="9">
        <v>205</v>
      </c>
      <c r="O279" s="9" t="s">
        <v>36</v>
      </c>
      <c r="P279" s="9">
        <v>1</v>
      </c>
      <c r="Q279" s="9" t="s">
        <v>31</v>
      </c>
      <c r="R279" s="9" t="s">
        <v>60</v>
      </c>
      <c r="S279" s="9">
        <f t="shared" si="22"/>
        <v>26.54</v>
      </c>
      <c r="T279" s="20">
        <f t="shared" si="23"/>
        <v>5440.7</v>
      </c>
      <c r="X279" s="33"/>
    </row>
    <row r="280" spans="1:24" s="11" customFormat="1" ht="15" x14ac:dyDescent="0.25">
      <c r="A280" s="19" t="s">
        <v>132</v>
      </c>
      <c r="B280" s="9">
        <v>91818</v>
      </c>
      <c r="C280" s="9" t="s">
        <v>23</v>
      </c>
      <c r="D280" s="9" t="s">
        <v>24</v>
      </c>
      <c r="E280" s="9">
        <v>918206</v>
      </c>
      <c r="F280" s="10">
        <v>0.55208333333333337</v>
      </c>
      <c r="G280" s="12" t="s">
        <v>134</v>
      </c>
      <c r="H280" s="9" t="s">
        <v>148</v>
      </c>
      <c r="I280" s="10">
        <v>0.57222222222222219</v>
      </c>
      <c r="J280" s="9" t="s">
        <v>39</v>
      </c>
      <c r="K280" s="9" t="s">
        <v>28</v>
      </c>
      <c r="L280" s="17">
        <v>14.34</v>
      </c>
      <c r="M280" s="9" t="s">
        <v>44</v>
      </c>
      <c r="N280" s="9">
        <v>171</v>
      </c>
      <c r="O280" s="9" t="s">
        <v>34</v>
      </c>
      <c r="P280" s="9">
        <v>1</v>
      </c>
      <c r="Q280" s="9" t="s">
        <v>31</v>
      </c>
      <c r="R280" s="9" t="s">
        <v>32</v>
      </c>
      <c r="S280" s="9">
        <f t="shared" si="22"/>
        <v>14.34</v>
      </c>
      <c r="T280" s="20">
        <f t="shared" si="23"/>
        <v>2452.14</v>
      </c>
      <c r="X280" s="33"/>
    </row>
    <row r="281" spans="1:24" s="11" customFormat="1" ht="15" x14ac:dyDescent="0.25">
      <c r="A281" s="9" t="s">
        <v>132</v>
      </c>
      <c r="B281" s="9">
        <v>91819</v>
      </c>
      <c r="C281" s="9" t="s">
        <v>23</v>
      </c>
      <c r="D281" s="9" t="s">
        <v>24</v>
      </c>
      <c r="E281" s="9">
        <v>918204</v>
      </c>
      <c r="F281" s="10">
        <v>0.5854166666666667</v>
      </c>
      <c r="G281" s="12" t="s">
        <v>127</v>
      </c>
      <c r="H281" s="9" t="s">
        <v>120</v>
      </c>
      <c r="I281" s="10">
        <v>0.60069444444444442</v>
      </c>
      <c r="J281" s="9" t="s">
        <v>39</v>
      </c>
      <c r="K281" s="9" t="s">
        <v>28</v>
      </c>
      <c r="L281" s="17">
        <v>18.420000000000002</v>
      </c>
      <c r="M281" s="9" t="s">
        <v>29</v>
      </c>
      <c r="N281" s="9">
        <v>205</v>
      </c>
      <c r="O281" s="9" t="s">
        <v>34</v>
      </c>
      <c r="P281" s="9">
        <v>1</v>
      </c>
      <c r="Q281" s="9" t="s">
        <v>31</v>
      </c>
      <c r="R281" s="9" t="s">
        <v>32</v>
      </c>
      <c r="S281" s="9">
        <f t="shared" si="22"/>
        <v>18.420000000000002</v>
      </c>
      <c r="T281" s="20">
        <f t="shared" si="23"/>
        <v>3776.1000000000004</v>
      </c>
      <c r="X281" s="33"/>
    </row>
    <row r="282" spans="1:24" s="11" customFormat="1" ht="15" x14ac:dyDescent="0.25">
      <c r="A282" s="19" t="s">
        <v>132</v>
      </c>
      <c r="B282" s="9">
        <v>91820</v>
      </c>
      <c r="C282" s="9" t="s">
        <v>23</v>
      </c>
      <c r="D282" s="9" t="s">
        <v>24</v>
      </c>
      <c r="E282" s="9">
        <v>918205</v>
      </c>
      <c r="F282" s="10">
        <v>0.59722222222222221</v>
      </c>
      <c r="G282" s="12" t="s">
        <v>142</v>
      </c>
      <c r="H282" s="9" t="s">
        <v>127</v>
      </c>
      <c r="I282" s="10">
        <v>0.63194444444444442</v>
      </c>
      <c r="J282" s="9" t="s">
        <v>39</v>
      </c>
      <c r="K282" s="9" t="s">
        <v>28</v>
      </c>
      <c r="L282" s="17">
        <v>26.54</v>
      </c>
      <c r="M282" s="9" t="s">
        <v>44</v>
      </c>
      <c r="N282" s="9">
        <v>171</v>
      </c>
      <c r="O282" s="9" t="s">
        <v>36</v>
      </c>
      <c r="P282" s="9">
        <v>1</v>
      </c>
      <c r="Q282" s="9" t="s">
        <v>31</v>
      </c>
      <c r="R282" s="9" t="s">
        <v>32</v>
      </c>
      <c r="S282" s="9">
        <f t="shared" si="22"/>
        <v>26.54</v>
      </c>
      <c r="T282" s="20">
        <f t="shared" si="23"/>
        <v>4538.34</v>
      </c>
      <c r="X282" s="33"/>
    </row>
    <row r="283" spans="1:24" s="11" customFormat="1" ht="15" x14ac:dyDescent="0.25">
      <c r="A283" s="19" t="s">
        <v>132</v>
      </c>
      <c r="B283" s="9">
        <v>91851</v>
      </c>
      <c r="C283" s="9" t="s">
        <v>23</v>
      </c>
      <c r="D283" s="9" t="s">
        <v>24</v>
      </c>
      <c r="E283" s="9">
        <v>918201</v>
      </c>
      <c r="F283" s="10">
        <v>0.59722222222222221</v>
      </c>
      <c r="G283" s="12" t="s">
        <v>142</v>
      </c>
      <c r="H283" s="9" t="s">
        <v>127</v>
      </c>
      <c r="I283" s="10">
        <v>0.63541666666666663</v>
      </c>
      <c r="J283" s="9" t="s">
        <v>39</v>
      </c>
      <c r="K283" s="9" t="s">
        <v>28</v>
      </c>
      <c r="L283" s="17">
        <v>27.652000000000001</v>
      </c>
      <c r="M283" s="9" t="s">
        <v>44</v>
      </c>
      <c r="N283" s="9">
        <v>171</v>
      </c>
      <c r="O283" s="9" t="s">
        <v>34</v>
      </c>
      <c r="P283" s="9">
        <v>1</v>
      </c>
      <c r="Q283" s="9" t="s">
        <v>31</v>
      </c>
      <c r="R283" s="9" t="s">
        <v>32</v>
      </c>
      <c r="S283" s="9">
        <f t="shared" si="22"/>
        <v>27.652000000000001</v>
      </c>
      <c r="T283" s="20">
        <f t="shared" si="23"/>
        <v>4728.4920000000002</v>
      </c>
      <c r="X283" s="33"/>
    </row>
    <row r="284" spans="1:24" s="11" customFormat="1" ht="15" x14ac:dyDescent="0.25">
      <c r="A284" s="19" t="s">
        <v>132</v>
      </c>
      <c r="B284" s="9">
        <v>91852</v>
      </c>
      <c r="C284" s="9" t="s">
        <v>23</v>
      </c>
      <c r="D284" s="9" t="s">
        <v>24</v>
      </c>
      <c r="E284" s="9">
        <v>918211</v>
      </c>
      <c r="F284" s="10">
        <v>0.59722222222222221</v>
      </c>
      <c r="G284" s="12" t="s">
        <v>142</v>
      </c>
      <c r="H284" s="9" t="s">
        <v>127</v>
      </c>
      <c r="I284" s="10">
        <v>0.63888888888888895</v>
      </c>
      <c r="J284" s="9" t="s">
        <v>39</v>
      </c>
      <c r="K284" s="9" t="s">
        <v>28</v>
      </c>
      <c r="L284" s="17">
        <v>36.817999999999998</v>
      </c>
      <c r="M284" s="9" t="s">
        <v>55</v>
      </c>
      <c r="N284" s="9">
        <v>34</v>
      </c>
      <c r="O284" s="9" t="s">
        <v>34</v>
      </c>
      <c r="P284" s="9">
        <v>1</v>
      </c>
      <c r="Q284" s="9" t="s">
        <v>31</v>
      </c>
      <c r="R284" s="9" t="s">
        <v>32</v>
      </c>
      <c r="S284" s="9">
        <f t="shared" si="22"/>
        <v>36.817999999999998</v>
      </c>
      <c r="T284" s="20">
        <f t="shared" si="23"/>
        <v>1251.8119999999999</v>
      </c>
      <c r="X284" s="33"/>
    </row>
    <row r="285" spans="1:24" s="11" customFormat="1" ht="15" x14ac:dyDescent="0.25">
      <c r="A285" s="19" t="s">
        <v>132</v>
      </c>
      <c r="B285" s="9">
        <v>91821</v>
      </c>
      <c r="C285" s="9" t="s">
        <v>23</v>
      </c>
      <c r="D285" s="9" t="s">
        <v>24</v>
      </c>
      <c r="E285" s="9">
        <v>918201</v>
      </c>
      <c r="F285" s="10">
        <v>0.60069444444444442</v>
      </c>
      <c r="G285" s="12" t="s">
        <v>134</v>
      </c>
      <c r="H285" s="9" t="s">
        <v>127</v>
      </c>
      <c r="I285" s="10">
        <v>0.62847222222222221</v>
      </c>
      <c r="J285" s="9" t="s">
        <v>39</v>
      </c>
      <c r="K285" s="9" t="s">
        <v>28</v>
      </c>
      <c r="L285" s="17">
        <v>24.097000000000001</v>
      </c>
      <c r="M285" s="9" t="s">
        <v>144</v>
      </c>
      <c r="N285" s="9">
        <v>64</v>
      </c>
      <c r="O285" s="9" t="s">
        <v>34</v>
      </c>
      <c r="P285" s="9">
        <v>1</v>
      </c>
      <c r="Q285" s="9" t="s">
        <v>31</v>
      </c>
      <c r="R285" s="9" t="s">
        <v>32</v>
      </c>
      <c r="S285" s="9">
        <f t="shared" si="22"/>
        <v>24.097000000000001</v>
      </c>
      <c r="T285" s="20">
        <f t="shared" si="23"/>
        <v>1542.2080000000001</v>
      </c>
      <c r="X285" s="33"/>
    </row>
    <row r="286" spans="1:24" s="11" customFormat="1" ht="15" x14ac:dyDescent="0.25">
      <c r="A286" s="19" t="s">
        <v>132</v>
      </c>
      <c r="B286" s="9">
        <v>91822</v>
      </c>
      <c r="C286" s="9" t="s">
        <v>23</v>
      </c>
      <c r="D286" s="9" t="s">
        <v>24</v>
      </c>
      <c r="E286" s="9">
        <v>918207</v>
      </c>
      <c r="F286" s="10">
        <v>0.6875</v>
      </c>
      <c r="G286" s="12" t="s">
        <v>146</v>
      </c>
      <c r="H286" s="9" t="s">
        <v>127</v>
      </c>
      <c r="I286" s="10">
        <v>0.72222222222222221</v>
      </c>
      <c r="J286" s="9"/>
      <c r="K286" s="9" t="s">
        <v>28</v>
      </c>
      <c r="L286" s="17">
        <v>27.277000000000001</v>
      </c>
      <c r="M286" s="9" t="s">
        <v>40</v>
      </c>
      <c r="N286" s="9">
        <v>227</v>
      </c>
      <c r="O286" s="9" t="s">
        <v>36</v>
      </c>
      <c r="P286" s="9">
        <v>1</v>
      </c>
      <c r="Q286" s="9" t="s">
        <v>31</v>
      </c>
      <c r="R286" s="9" t="s">
        <v>32</v>
      </c>
      <c r="S286" s="9">
        <f t="shared" si="22"/>
        <v>27.277000000000001</v>
      </c>
      <c r="T286" s="20">
        <f t="shared" si="23"/>
        <v>6191.8789999999999</v>
      </c>
      <c r="X286" s="33"/>
    </row>
    <row r="287" spans="1:24" s="11" customFormat="1" ht="15.75" thickBot="1" x14ac:dyDescent="0.3">
      <c r="A287" s="19" t="s">
        <v>132</v>
      </c>
      <c r="B287" s="9">
        <v>91831</v>
      </c>
      <c r="C287" s="9" t="s">
        <v>23</v>
      </c>
      <c r="D287" s="9" t="s">
        <v>24</v>
      </c>
      <c r="E287" s="9">
        <v>918207</v>
      </c>
      <c r="F287" s="10">
        <v>0.6875</v>
      </c>
      <c r="G287" s="12" t="s">
        <v>146</v>
      </c>
      <c r="H287" s="9" t="s">
        <v>127</v>
      </c>
      <c r="I287" s="10">
        <v>0.72222222222222221</v>
      </c>
      <c r="J287" s="9"/>
      <c r="K287" s="9" t="s">
        <v>28</v>
      </c>
      <c r="L287" s="17">
        <v>27.277000000000001</v>
      </c>
      <c r="M287" s="9" t="s">
        <v>149</v>
      </c>
      <c r="N287" s="9">
        <v>12</v>
      </c>
      <c r="O287" s="9" t="s">
        <v>36</v>
      </c>
      <c r="P287" s="9">
        <v>1</v>
      </c>
      <c r="Q287" s="9" t="s">
        <v>31</v>
      </c>
      <c r="R287" s="9" t="s">
        <v>32</v>
      </c>
      <c r="S287" s="9">
        <f t="shared" si="22"/>
        <v>27.277000000000001</v>
      </c>
      <c r="T287" s="20">
        <f t="shared" si="23"/>
        <v>327.32400000000001</v>
      </c>
      <c r="X287" s="33"/>
    </row>
    <row r="288" spans="1:24" s="11" customFormat="1" ht="15.75" thickBot="1" x14ac:dyDescent="0.3">
      <c r="A288" s="19" t="s">
        <v>132</v>
      </c>
      <c r="B288" s="9">
        <v>91823</v>
      </c>
      <c r="C288" s="9" t="s">
        <v>23</v>
      </c>
      <c r="D288" s="9" t="s">
        <v>24</v>
      </c>
      <c r="E288" s="9">
        <v>918207</v>
      </c>
      <c r="F288" s="10">
        <v>0.72916666666666663</v>
      </c>
      <c r="G288" s="12" t="s">
        <v>146</v>
      </c>
      <c r="H288" s="9" t="s">
        <v>127</v>
      </c>
      <c r="I288" s="10">
        <v>0.76388888888888884</v>
      </c>
      <c r="J288" s="9" t="s">
        <v>42</v>
      </c>
      <c r="K288" s="9" t="s">
        <v>28</v>
      </c>
      <c r="L288" s="17">
        <v>27.277000000000001</v>
      </c>
      <c r="M288" s="9" t="s">
        <v>70</v>
      </c>
      <c r="N288" s="9">
        <v>253</v>
      </c>
      <c r="O288" s="9" t="s">
        <v>34</v>
      </c>
      <c r="P288" s="9">
        <v>1</v>
      </c>
      <c r="Q288" s="9" t="s">
        <v>31</v>
      </c>
      <c r="R288" s="9" t="s">
        <v>32</v>
      </c>
      <c r="S288" s="9">
        <f t="shared" si="22"/>
        <v>27.277000000000001</v>
      </c>
      <c r="T288" s="20">
        <f t="shared" si="23"/>
        <v>6901.0810000000001</v>
      </c>
      <c r="U288" s="29">
        <f>SUM(T256:T288)</f>
        <v>130550.63500000001</v>
      </c>
      <c r="X288" s="33"/>
    </row>
    <row r="289" spans="1:24" s="11" customFormat="1" ht="15" x14ac:dyDescent="0.25">
      <c r="A289" s="9" t="s">
        <v>150</v>
      </c>
      <c r="B289" s="9">
        <v>99101</v>
      </c>
      <c r="C289" s="9" t="s">
        <v>23</v>
      </c>
      <c r="D289" s="9" t="s">
        <v>24</v>
      </c>
      <c r="E289" s="9">
        <v>991101</v>
      </c>
      <c r="F289" s="10">
        <v>0.25694444444444448</v>
      </c>
      <c r="G289" s="12" t="s">
        <v>151</v>
      </c>
      <c r="H289" s="9" t="s">
        <v>63</v>
      </c>
      <c r="I289" s="10">
        <v>0.30555555555555541</v>
      </c>
      <c r="J289" s="9" t="s">
        <v>27</v>
      </c>
      <c r="K289" s="9" t="s">
        <v>28</v>
      </c>
      <c r="L289" s="17">
        <v>44.6</v>
      </c>
      <c r="M289" s="9" t="s">
        <v>89</v>
      </c>
      <c r="N289" s="9">
        <v>303</v>
      </c>
      <c r="O289" s="9" t="s">
        <v>36</v>
      </c>
      <c r="P289" s="9">
        <v>1</v>
      </c>
      <c r="Q289" s="9" t="s">
        <v>31</v>
      </c>
      <c r="R289" s="9" t="s">
        <v>32</v>
      </c>
      <c r="S289" s="9">
        <f t="shared" si="22"/>
        <v>44.6</v>
      </c>
      <c r="T289" s="20">
        <f t="shared" si="23"/>
        <v>13513.800000000001</v>
      </c>
      <c r="X289" s="33"/>
    </row>
    <row r="290" spans="1:24" s="11" customFormat="1" ht="15" x14ac:dyDescent="0.25">
      <c r="A290" s="21" t="s">
        <v>150</v>
      </c>
      <c r="B290" s="21">
        <v>99102</v>
      </c>
      <c r="C290" s="21" t="s">
        <v>23</v>
      </c>
      <c r="D290" s="21" t="s">
        <v>24</v>
      </c>
      <c r="E290" s="21">
        <v>991101</v>
      </c>
      <c r="F290" s="22">
        <v>0.27083333333333331</v>
      </c>
      <c r="G290" s="23" t="s">
        <v>151</v>
      </c>
      <c r="H290" s="21" t="s">
        <v>63</v>
      </c>
      <c r="I290" s="22">
        <v>0.31944444444444425</v>
      </c>
      <c r="J290" s="21" t="s">
        <v>27</v>
      </c>
      <c r="K290" s="21" t="s">
        <v>28</v>
      </c>
      <c r="L290" s="24">
        <v>44.6</v>
      </c>
      <c r="M290" s="21" t="s">
        <v>29</v>
      </c>
      <c r="N290" s="21">
        <v>205</v>
      </c>
      <c r="O290" s="21" t="s">
        <v>30</v>
      </c>
      <c r="P290" s="21">
        <v>1.6</v>
      </c>
      <c r="Q290" s="21" t="s">
        <v>31</v>
      </c>
      <c r="R290" s="21" t="s">
        <v>32</v>
      </c>
      <c r="S290" s="21">
        <f t="shared" si="22"/>
        <v>71.36</v>
      </c>
      <c r="T290" s="20">
        <f t="shared" si="23"/>
        <v>14628.8</v>
      </c>
      <c r="X290" s="33"/>
    </row>
    <row r="291" spans="1:24" s="11" customFormat="1" ht="15" x14ac:dyDescent="0.25">
      <c r="A291" s="19" t="s">
        <v>150</v>
      </c>
      <c r="B291" s="9">
        <v>99103</v>
      </c>
      <c r="C291" s="9" t="s">
        <v>23</v>
      </c>
      <c r="D291" s="9" t="s">
        <v>24</v>
      </c>
      <c r="E291" s="9">
        <v>991101</v>
      </c>
      <c r="F291" s="10">
        <v>0.27083333333333331</v>
      </c>
      <c r="G291" s="12" t="s">
        <v>151</v>
      </c>
      <c r="H291" s="9" t="s">
        <v>63</v>
      </c>
      <c r="I291" s="10">
        <v>0.31944444444444425</v>
      </c>
      <c r="J291" s="9" t="s">
        <v>27</v>
      </c>
      <c r="K291" s="9" t="s">
        <v>28</v>
      </c>
      <c r="L291" s="17">
        <v>44.6</v>
      </c>
      <c r="M291" s="9" t="s">
        <v>64</v>
      </c>
      <c r="N291" s="9">
        <v>98</v>
      </c>
      <c r="O291" s="9" t="s">
        <v>34</v>
      </c>
      <c r="P291" s="9">
        <v>1</v>
      </c>
      <c r="Q291" s="9" t="s">
        <v>31</v>
      </c>
      <c r="R291" s="9" t="s">
        <v>32</v>
      </c>
      <c r="S291" s="9">
        <f t="shared" si="22"/>
        <v>44.6</v>
      </c>
      <c r="T291" s="20">
        <f t="shared" si="23"/>
        <v>4370.8</v>
      </c>
      <c r="X291" s="33"/>
    </row>
    <row r="292" spans="1:24" s="11" customFormat="1" ht="15" x14ac:dyDescent="0.25">
      <c r="A292" s="19" t="s">
        <v>150</v>
      </c>
      <c r="B292" s="9">
        <v>99104</v>
      </c>
      <c r="C292" s="9" t="s">
        <v>23</v>
      </c>
      <c r="D292" s="9" t="s">
        <v>24</v>
      </c>
      <c r="E292" s="9">
        <v>991101</v>
      </c>
      <c r="F292" s="10">
        <v>0.29166666666666669</v>
      </c>
      <c r="G292" s="12" t="s">
        <v>151</v>
      </c>
      <c r="H292" s="9" t="s">
        <v>63</v>
      </c>
      <c r="I292" s="10">
        <v>0.34027777777777762</v>
      </c>
      <c r="J292" s="9" t="s">
        <v>27</v>
      </c>
      <c r="K292" s="9" t="s">
        <v>28</v>
      </c>
      <c r="L292" s="17">
        <v>44.6</v>
      </c>
      <c r="M292" s="9" t="s">
        <v>89</v>
      </c>
      <c r="N292" s="9">
        <v>303</v>
      </c>
      <c r="O292" s="9" t="s">
        <v>34</v>
      </c>
      <c r="P292" s="9">
        <v>1</v>
      </c>
      <c r="Q292" s="9" t="s">
        <v>31</v>
      </c>
      <c r="R292" s="9" t="s">
        <v>32</v>
      </c>
      <c r="S292" s="9">
        <f t="shared" si="22"/>
        <v>44.6</v>
      </c>
      <c r="T292" s="20">
        <f t="shared" si="23"/>
        <v>13513.800000000001</v>
      </c>
      <c r="X292" s="33"/>
    </row>
    <row r="293" spans="1:24" s="11" customFormat="1" ht="15" x14ac:dyDescent="0.25">
      <c r="A293" s="19" t="s">
        <v>150</v>
      </c>
      <c r="B293" s="9">
        <v>99105</v>
      </c>
      <c r="C293" s="9" t="s">
        <v>23</v>
      </c>
      <c r="D293" s="9" t="s">
        <v>24</v>
      </c>
      <c r="E293" s="9">
        <v>991101</v>
      </c>
      <c r="F293" s="10">
        <v>0.33333333333333331</v>
      </c>
      <c r="G293" s="12" t="s">
        <v>151</v>
      </c>
      <c r="H293" s="9" t="s">
        <v>63</v>
      </c>
      <c r="I293" s="10">
        <v>0.38194444444444425</v>
      </c>
      <c r="J293" s="9"/>
      <c r="K293" s="9" t="s">
        <v>28</v>
      </c>
      <c r="L293" s="17">
        <v>44.6</v>
      </c>
      <c r="M293" s="9" t="s">
        <v>89</v>
      </c>
      <c r="N293" s="9">
        <v>303</v>
      </c>
      <c r="O293" s="9" t="s">
        <v>36</v>
      </c>
      <c r="P293" s="9">
        <v>1</v>
      </c>
      <c r="Q293" s="9" t="s">
        <v>31</v>
      </c>
      <c r="R293" s="9" t="s">
        <v>32</v>
      </c>
      <c r="S293" s="9">
        <f t="shared" si="22"/>
        <v>44.6</v>
      </c>
      <c r="T293" s="20">
        <f t="shared" si="23"/>
        <v>13513.800000000001</v>
      </c>
      <c r="X293" s="33"/>
    </row>
    <row r="294" spans="1:24" s="11" customFormat="1" ht="15" x14ac:dyDescent="0.25">
      <c r="A294" s="19" t="s">
        <v>150</v>
      </c>
      <c r="B294" s="9">
        <v>99106</v>
      </c>
      <c r="C294" s="9" t="s">
        <v>23</v>
      </c>
      <c r="D294" s="9" t="s">
        <v>24</v>
      </c>
      <c r="E294" s="9">
        <v>991101</v>
      </c>
      <c r="F294" s="10">
        <v>0.39583333333333331</v>
      </c>
      <c r="G294" s="12" t="s">
        <v>151</v>
      </c>
      <c r="H294" s="9" t="s">
        <v>63</v>
      </c>
      <c r="I294" s="10">
        <v>0.44444444444444425</v>
      </c>
      <c r="J294" s="9"/>
      <c r="K294" s="9" t="s">
        <v>28</v>
      </c>
      <c r="L294" s="17">
        <v>44.6</v>
      </c>
      <c r="M294" s="9" t="s">
        <v>40</v>
      </c>
      <c r="N294" s="9">
        <v>227</v>
      </c>
      <c r="O294" s="9" t="s">
        <v>34</v>
      </c>
      <c r="P294" s="9">
        <v>1</v>
      </c>
      <c r="Q294" s="9" t="s">
        <v>31</v>
      </c>
      <c r="R294" s="9" t="s">
        <v>32</v>
      </c>
      <c r="S294" s="9">
        <f t="shared" si="22"/>
        <v>44.6</v>
      </c>
      <c r="T294" s="20">
        <f t="shared" si="23"/>
        <v>10124.200000000001</v>
      </c>
      <c r="X294" s="33"/>
    </row>
    <row r="295" spans="1:24" s="11" customFormat="1" ht="15" x14ac:dyDescent="0.25">
      <c r="A295" s="19" t="s">
        <v>150</v>
      </c>
      <c r="B295" s="9">
        <v>99107</v>
      </c>
      <c r="C295" s="9" t="s">
        <v>23</v>
      </c>
      <c r="D295" s="9" t="s">
        <v>24</v>
      </c>
      <c r="E295" s="9">
        <v>991101</v>
      </c>
      <c r="F295" s="10">
        <v>0.39583333333333331</v>
      </c>
      <c r="G295" s="12" t="s">
        <v>151</v>
      </c>
      <c r="H295" s="9" t="s">
        <v>63</v>
      </c>
      <c r="I295" s="10">
        <v>0.44444444444444425</v>
      </c>
      <c r="J295" s="9"/>
      <c r="K295" s="9" t="s">
        <v>28</v>
      </c>
      <c r="L295" s="17">
        <v>44.6</v>
      </c>
      <c r="M295" s="9" t="s">
        <v>84</v>
      </c>
      <c r="N295" s="9">
        <v>53</v>
      </c>
      <c r="O295" s="9" t="s">
        <v>51</v>
      </c>
      <c r="P295" s="9">
        <v>1.4</v>
      </c>
      <c r="Q295" s="9" t="s">
        <v>31</v>
      </c>
      <c r="R295" s="9" t="s">
        <v>32</v>
      </c>
      <c r="S295" s="9">
        <f t="shared" si="22"/>
        <v>62.44</v>
      </c>
      <c r="T295" s="20">
        <f t="shared" si="23"/>
        <v>3309.3199999999997</v>
      </c>
      <c r="X295" s="33"/>
    </row>
    <row r="296" spans="1:24" s="11" customFormat="1" ht="15" x14ac:dyDescent="0.25">
      <c r="A296" s="19" t="s">
        <v>150</v>
      </c>
      <c r="B296" s="9">
        <v>99108</v>
      </c>
      <c r="C296" s="9" t="s">
        <v>23</v>
      </c>
      <c r="D296" s="9" t="s">
        <v>24</v>
      </c>
      <c r="E296" s="9">
        <v>991101</v>
      </c>
      <c r="F296" s="10">
        <v>0.47222222222222227</v>
      </c>
      <c r="G296" s="12" t="s">
        <v>151</v>
      </c>
      <c r="H296" s="9" t="s">
        <v>63</v>
      </c>
      <c r="I296" s="10">
        <v>0.52083333333333326</v>
      </c>
      <c r="J296" s="9"/>
      <c r="K296" s="9" t="s">
        <v>28</v>
      </c>
      <c r="L296" s="17">
        <v>44.6</v>
      </c>
      <c r="M296" s="9" t="s">
        <v>89</v>
      </c>
      <c r="N296" s="9">
        <v>303</v>
      </c>
      <c r="O296" s="9" t="s">
        <v>36</v>
      </c>
      <c r="P296" s="9">
        <v>1</v>
      </c>
      <c r="Q296" s="9" t="s">
        <v>31</v>
      </c>
      <c r="R296" s="9" t="s">
        <v>32</v>
      </c>
      <c r="S296" s="9">
        <f t="shared" si="22"/>
        <v>44.6</v>
      </c>
      <c r="T296" s="20">
        <f t="shared" si="23"/>
        <v>13513.800000000001</v>
      </c>
      <c r="X296" s="33"/>
    </row>
    <row r="297" spans="1:24" s="11" customFormat="1" ht="15" x14ac:dyDescent="0.25">
      <c r="A297" s="19" t="s">
        <v>150</v>
      </c>
      <c r="B297" s="9">
        <v>99109</v>
      </c>
      <c r="C297" s="9" t="s">
        <v>23</v>
      </c>
      <c r="D297" s="9" t="s">
        <v>24</v>
      </c>
      <c r="E297" s="9">
        <v>991101</v>
      </c>
      <c r="F297" s="10">
        <v>0.54166666666666663</v>
      </c>
      <c r="G297" s="12" t="s">
        <v>151</v>
      </c>
      <c r="H297" s="9" t="s">
        <v>63</v>
      </c>
      <c r="I297" s="10">
        <v>0.59027777777777779</v>
      </c>
      <c r="J297" s="9" t="s">
        <v>39</v>
      </c>
      <c r="K297" s="9" t="s">
        <v>28</v>
      </c>
      <c r="L297" s="17">
        <v>44.6</v>
      </c>
      <c r="M297" s="9" t="s">
        <v>40</v>
      </c>
      <c r="N297" s="9">
        <v>227</v>
      </c>
      <c r="O297" s="9" t="s">
        <v>30</v>
      </c>
      <c r="P297" s="9">
        <v>1.5</v>
      </c>
      <c r="Q297" s="9" t="s">
        <v>31</v>
      </c>
      <c r="R297" s="9" t="s">
        <v>32</v>
      </c>
      <c r="S297" s="9">
        <f t="shared" si="22"/>
        <v>66.900000000000006</v>
      </c>
      <c r="T297" s="20">
        <f t="shared" si="23"/>
        <v>15186.300000000001</v>
      </c>
      <c r="X297" s="33"/>
    </row>
    <row r="298" spans="1:24" s="11" customFormat="1" ht="15" x14ac:dyDescent="0.25">
      <c r="A298" s="19" t="s">
        <v>150</v>
      </c>
      <c r="B298" s="9">
        <v>99110</v>
      </c>
      <c r="C298" s="9" t="s">
        <v>23</v>
      </c>
      <c r="D298" s="9" t="s">
        <v>24</v>
      </c>
      <c r="E298" s="9">
        <v>991101</v>
      </c>
      <c r="F298" s="10">
        <v>0.53819444444444442</v>
      </c>
      <c r="G298" s="12" t="s">
        <v>151</v>
      </c>
      <c r="H298" s="9" t="s">
        <v>63</v>
      </c>
      <c r="I298" s="10">
        <v>0.58680555555555558</v>
      </c>
      <c r="J298" s="9" t="s">
        <v>39</v>
      </c>
      <c r="K298" s="9" t="s">
        <v>28</v>
      </c>
      <c r="L298" s="17">
        <v>44.6</v>
      </c>
      <c r="M298" s="9" t="s">
        <v>82</v>
      </c>
      <c r="N298" s="9">
        <v>76</v>
      </c>
      <c r="O298" s="9" t="s">
        <v>34</v>
      </c>
      <c r="P298" s="9">
        <v>1</v>
      </c>
      <c r="Q298" s="9" t="s">
        <v>31</v>
      </c>
      <c r="R298" s="9" t="s">
        <v>32</v>
      </c>
      <c r="S298" s="9">
        <f t="shared" si="22"/>
        <v>44.6</v>
      </c>
      <c r="T298" s="20">
        <f t="shared" si="23"/>
        <v>3389.6</v>
      </c>
      <c r="X298" s="33"/>
    </row>
    <row r="299" spans="1:24" s="11" customFormat="1" ht="15" x14ac:dyDescent="0.25">
      <c r="A299" s="19" t="s">
        <v>150</v>
      </c>
      <c r="B299" s="9">
        <v>99111</v>
      </c>
      <c r="C299" s="9" t="s">
        <v>23</v>
      </c>
      <c r="D299" s="9" t="s">
        <v>24</v>
      </c>
      <c r="E299" s="9">
        <v>991101</v>
      </c>
      <c r="F299" s="10">
        <v>0.59027777777777779</v>
      </c>
      <c r="G299" s="12" t="s">
        <v>151</v>
      </c>
      <c r="H299" s="9" t="s">
        <v>63</v>
      </c>
      <c r="I299" s="10">
        <v>0.63888888888888873</v>
      </c>
      <c r="J299" s="9" t="s">
        <v>39</v>
      </c>
      <c r="K299" s="9" t="s">
        <v>28</v>
      </c>
      <c r="L299" s="17">
        <v>44.6</v>
      </c>
      <c r="M299" s="9" t="s">
        <v>40</v>
      </c>
      <c r="N299" s="9">
        <v>227</v>
      </c>
      <c r="O299" s="9" t="s">
        <v>51</v>
      </c>
      <c r="P299" s="9">
        <v>1.4</v>
      </c>
      <c r="Q299" s="9" t="s">
        <v>31</v>
      </c>
      <c r="R299" s="9" t="s">
        <v>32</v>
      </c>
      <c r="S299" s="9">
        <f t="shared" si="22"/>
        <v>62.44</v>
      </c>
      <c r="T299" s="20">
        <f t="shared" si="23"/>
        <v>14173.88</v>
      </c>
      <c r="X299" s="33"/>
    </row>
    <row r="300" spans="1:24" s="11" customFormat="1" ht="15" x14ac:dyDescent="0.25">
      <c r="A300" s="19" t="s">
        <v>150</v>
      </c>
      <c r="B300" s="9">
        <v>99112</v>
      </c>
      <c r="C300" s="9" t="s">
        <v>23</v>
      </c>
      <c r="D300" s="9" t="s">
        <v>24</v>
      </c>
      <c r="E300" s="9">
        <v>991101</v>
      </c>
      <c r="F300" s="10">
        <v>0.59027777777777779</v>
      </c>
      <c r="G300" s="12" t="s">
        <v>151</v>
      </c>
      <c r="H300" s="9" t="s">
        <v>63</v>
      </c>
      <c r="I300" s="10">
        <v>0.63888888888888873</v>
      </c>
      <c r="J300" s="9" t="s">
        <v>39</v>
      </c>
      <c r="K300" s="9" t="s">
        <v>28</v>
      </c>
      <c r="L300" s="17">
        <v>44.6</v>
      </c>
      <c r="M300" s="9" t="s">
        <v>82</v>
      </c>
      <c r="N300" s="9">
        <v>76</v>
      </c>
      <c r="O300" s="9" t="s">
        <v>34</v>
      </c>
      <c r="P300" s="9">
        <v>1</v>
      </c>
      <c r="Q300" s="9" t="s">
        <v>31</v>
      </c>
      <c r="R300" s="9" t="s">
        <v>32</v>
      </c>
      <c r="S300" s="9">
        <f t="shared" si="22"/>
        <v>44.6</v>
      </c>
      <c r="T300" s="20">
        <f t="shared" si="23"/>
        <v>3389.6</v>
      </c>
      <c r="X300" s="33"/>
    </row>
    <row r="301" spans="1:24" s="11" customFormat="1" ht="15" x14ac:dyDescent="0.25">
      <c r="A301" s="19" t="s">
        <v>150</v>
      </c>
      <c r="B301" s="9">
        <v>99113</v>
      </c>
      <c r="C301" s="9" t="s">
        <v>23</v>
      </c>
      <c r="D301" s="9" t="s">
        <v>24</v>
      </c>
      <c r="E301" s="9">
        <v>991101</v>
      </c>
      <c r="F301" s="10">
        <v>0.65625</v>
      </c>
      <c r="G301" s="12" t="s">
        <v>151</v>
      </c>
      <c r="H301" s="9" t="s">
        <v>63</v>
      </c>
      <c r="I301" s="10">
        <v>0.70486111111111116</v>
      </c>
      <c r="J301" s="9"/>
      <c r="K301" s="9" t="s">
        <v>28</v>
      </c>
      <c r="L301" s="17">
        <v>44.6</v>
      </c>
      <c r="M301" s="9" t="s">
        <v>40</v>
      </c>
      <c r="N301" s="9">
        <v>227</v>
      </c>
      <c r="O301" s="9" t="s">
        <v>51</v>
      </c>
      <c r="P301" s="9">
        <v>1.4</v>
      </c>
      <c r="Q301" s="9" t="s">
        <v>31</v>
      </c>
      <c r="R301" s="9" t="s">
        <v>32</v>
      </c>
      <c r="S301" s="9">
        <f t="shared" si="22"/>
        <v>62.44</v>
      </c>
      <c r="T301" s="20">
        <f t="shared" si="23"/>
        <v>14173.88</v>
      </c>
      <c r="X301" s="33"/>
    </row>
    <row r="302" spans="1:24" s="11" customFormat="1" ht="15" x14ac:dyDescent="0.25">
      <c r="A302" s="19" t="s">
        <v>150</v>
      </c>
      <c r="B302" s="9">
        <v>99114</v>
      </c>
      <c r="C302" s="9" t="s">
        <v>23</v>
      </c>
      <c r="D302" s="9" t="s">
        <v>24</v>
      </c>
      <c r="E302" s="9">
        <v>991101</v>
      </c>
      <c r="F302" s="10">
        <v>0.67708333333333337</v>
      </c>
      <c r="G302" s="12" t="s">
        <v>151</v>
      </c>
      <c r="H302" s="9" t="s">
        <v>63</v>
      </c>
      <c r="I302" s="10">
        <v>0.72569444444444453</v>
      </c>
      <c r="J302" s="9"/>
      <c r="K302" s="9" t="s">
        <v>28</v>
      </c>
      <c r="L302" s="17">
        <v>44.6</v>
      </c>
      <c r="M302" s="9" t="s">
        <v>82</v>
      </c>
      <c r="N302" s="9">
        <v>76</v>
      </c>
      <c r="O302" s="9" t="s">
        <v>34</v>
      </c>
      <c r="P302" s="9">
        <v>1</v>
      </c>
      <c r="Q302" s="9" t="s">
        <v>31</v>
      </c>
      <c r="R302" s="9" t="s">
        <v>32</v>
      </c>
      <c r="S302" s="9">
        <f t="shared" si="22"/>
        <v>44.6</v>
      </c>
      <c r="T302" s="20">
        <f t="shared" si="23"/>
        <v>3389.6</v>
      </c>
      <c r="X302" s="33"/>
    </row>
    <row r="303" spans="1:24" s="11" customFormat="1" ht="15" x14ac:dyDescent="0.25">
      <c r="A303" s="19" t="s">
        <v>150</v>
      </c>
      <c r="B303" s="9">
        <v>99115</v>
      </c>
      <c r="C303" s="9" t="s">
        <v>23</v>
      </c>
      <c r="D303" s="9" t="s">
        <v>24</v>
      </c>
      <c r="E303" s="9">
        <v>991101</v>
      </c>
      <c r="F303" s="10">
        <v>0.69444444444444453</v>
      </c>
      <c r="G303" s="12" t="s">
        <v>151</v>
      </c>
      <c r="H303" s="9" t="s">
        <v>63</v>
      </c>
      <c r="I303" s="10">
        <v>0.74305555555555547</v>
      </c>
      <c r="J303" s="9" t="s">
        <v>67</v>
      </c>
      <c r="K303" s="9" t="s">
        <v>28</v>
      </c>
      <c r="L303" s="17">
        <v>44.6</v>
      </c>
      <c r="M303" s="9" t="s">
        <v>29</v>
      </c>
      <c r="N303" s="9">
        <v>205</v>
      </c>
      <c r="O303" s="9" t="s">
        <v>51</v>
      </c>
      <c r="P303" s="9">
        <v>1.4</v>
      </c>
      <c r="Q303" s="9" t="s">
        <v>31</v>
      </c>
      <c r="R303" s="9" t="s">
        <v>60</v>
      </c>
      <c r="S303" s="9">
        <f t="shared" si="22"/>
        <v>62.44</v>
      </c>
      <c r="T303" s="20">
        <f t="shared" si="23"/>
        <v>12800.199999999999</v>
      </c>
      <c r="X303" s="33"/>
    </row>
    <row r="304" spans="1:24" s="11" customFormat="1" ht="15" x14ac:dyDescent="0.25">
      <c r="A304" s="19" t="s">
        <v>150</v>
      </c>
      <c r="B304" s="9">
        <v>99116</v>
      </c>
      <c r="C304" s="9" t="s">
        <v>23</v>
      </c>
      <c r="D304" s="9" t="s">
        <v>24</v>
      </c>
      <c r="E304" s="9">
        <v>991101</v>
      </c>
      <c r="F304" s="10">
        <v>0.74305555555555547</v>
      </c>
      <c r="G304" s="12" t="s">
        <v>151</v>
      </c>
      <c r="H304" s="9" t="s">
        <v>63</v>
      </c>
      <c r="I304" s="10">
        <v>0.79166666666666641</v>
      </c>
      <c r="J304" s="9" t="s">
        <v>42</v>
      </c>
      <c r="K304" s="9" t="s">
        <v>28</v>
      </c>
      <c r="L304" s="17">
        <v>44.6</v>
      </c>
      <c r="M304" s="9" t="s">
        <v>40</v>
      </c>
      <c r="N304" s="9">
        <v>227</v>
      </c>
      <c r="O304" s="9" t="s">
        <v>30</v>
      </c>
      <c r="P304" s="9">
        <v>1.6</v>
      </c>
      <c r="Q304" s="9" t="s">
        <v>31</v>
      </c>
      <c r="R304" s="9" t="s">
        <v>32</v>
      </c>
      <c r="S304" s="9">
        <f t="shared" si="22"/>
        <v>71.36</v>
      </c>
      <c r="T304" s="20">
        <f t="shared" si="23"/>
        <v>16198.72</v>
      </c>
      <c r="X304" s="33"/>
    </row>
    <row r="305" spans="1:24" s="11" customFormat="1" ht="15" x14ac:dyDescent="0.25">
      <c r="A305" s="19" t="s">
        <v>150</v>
      </c>
      <c r="B305" s="9">
        <v>99150</v>
      </c>
      <c r="C305" s="9" t="s">
        <v>23</v>
      </c>
      <c r="D305" s="9" t="s">
        <v>24</v>
      </c>
      <c r="E305" s="9">
        <v>991101</v>
      </c>
      <c r="F305" s="10">
        <v>0.74305555555555547</v>
      </c>
      <c r="G305" s="12" t="s">
        <v>151</v>
      </c>
      <c r="H305" s="9" t="s">
        <v>63</v>
      </c>
      <c r="I305" s="10">
        <v>0.79166666666666663</v>
      </c>
      <c r="J305" s="9" t="s">
        <v>42</v>
      </c>
      <c r="K305" s="9" t="s">
        <v>28</v>
      </c>
      <c r="L305" s="17">
        <v>44.6</v>
      </c>
      <c r="M305" s="9" t="s">
        <v>82</v>
      </c>
      <c r="N305" s="9">
        <v>76</v>
      </c>
      <c r="O305" s="9" t="s">
        <v>34</v>
      </c>
      <c r="P305" s="9">
        <v>1</v>
      </c>
      <c r="Q305" s="9" t="s">
        <v>31</v>
      </c>
      <c r="R305" s="9" t="s">
        <v>32</v>
      </c>
      <c r="S305" s="9">
        <f t="shared" si="22"/>
        <v>44.6</v>
      </c>
      <c r="T305" s="20">
        <f t="shared" si="23"/>
        <v>3389.6</v>
      </c>
      <c r="X305" s="33"/>
    </row>
    <row r="306" spans="1:24" s="11" customFormat="1" ht="15" x14ac:dyDescent="0.25">
      <c r="A306" s="19" t="s">
        <v>150</v>
      </c>
      <c r="B306" s="9">
        <v>99118</v>
      </c>
      <c r="C306" s="9" t="s">
        <v>23</v>
      </c>
      <c r="D306" s="9" t="s">
        <v>24</v>
      </c>
      <c r="E306" s="9">
        <v>991105</v>
      </c>
      <c r="F306" s="10">
        <v>0.27083333333333331</v>
      </c>
      <c r="G306" s="12" t="s">
        <v>63</v>
      </c>
      <c r="H306" s="9" t="s">
        <v>152</v>
      </c>
      <c r="I306" s="10">
        <v>0.31944444444444448</v>
      </c>
      <c r="J306" s="9" t="s">
        <v>27</v>
      </c>
      <c r="K306" s="9" t="s">
        <v>28</v>
      </c>
      <c r="L306" s="17">
        <v>44.354999999999997</v>
      </c>
      <c r="M306" s="9" t="s">
        <v>40</v>
      </c>
      <c r="N306" s="9">
        <v>227</v>
      </c>
      <c r="O306" s="9" t="s">
        <v>36</v>
      </c>
      <c r="P306" s="9">
        <v>1</v>
      </c>
      <c r="Q306" s="9" t="s">
        <v>31</v>
      </c>
      <c r="R306" s="9" t="s">
        <v>32</v>
      </c>
      <c r="S306" s="9">
        <f t="shared" si="22"/>
        <v>44.354999999999997</v>
      </c>
      <c r="T306" s="20">
        <f t="shared" si="23"/>
        <v>10068.584999999999</v>
      </c>
      <c r="X306" s="33"/>
    </row>
    <row r="307" spans="1:24" s="11" customFormat="1" ht="15" x14ac:dyDescent="0.25">
      <c r="A307" s="19" t="s">
        <v>150</v>
      </c>
      <c r="B307" s="9">
        <v>99161</v>
      </c>
      <c r="C307" s="9" t="s">
        <v>23</v>
      </c>
      <c r="D307" s="9" t="s">
        <v>24</v>
      </c>
      <c r="E307" s="9">
        <v>991102</v>
      </c>
      <c r="F307" s="10">
        <v>0.27777777777777779</v>
      </c>
      <c r="G307" s="12" t="s">
        <v>63</v>
      </c>
      <c r="H307" s="9" t="s">
        <v>152</v>
      </c>
      <c r="I307" s="10">
        <v>0.3263888888888889</v>
      </c>
      <c r="J307" s="9" t="s">
        <v>27</v>
      </c>
      <c r="K307" s="9" t="s">
        <v>28</v>
      </c>
      <c r="L307" s="17">
        <v>44.354999999999997</v>
      </c>
      <c r="M307" s="9" t="s">
        <v>82</v>
      </c>
      <c r="N307" s="9">
        <v>76</v>
      </c>
      <c r="O307" s="9" t="s">
        <v>36</v>
      </c>
      <c r="P307" s="9">
        <v>1</v>
      </c>
      <c r="Q307" s="9" t="s">
        <v>31</v>
      </c>
      <c r="R307" s="9" t="s">
        <v>32</v>
      </c>
      <c r="S307" s="9">
        <f t="shared" si="22"/>
        <v>44.354999999999997</v>
      </c>
      <c r="T307" s="20">
        <f t="shared" ref="T307:T338" si="24">S307*N307</f>
        <v>3370.9799999999996</v>
      </c>
      <c r="X307" s="33"/>
    </row>
    <row r="308" spans="1:24" s="11" customFormat="1" ht="15" x14ac:dyDescent="0.25">
      <c r="A308" s="21" t="s">
        <v>150</v>
      </c>
      <c r="B308" s="21">
        <v>99119</v>
      </c>
      <c r="C308" s="21" t="s">
        <v>23</v>
      </c>
      <c r="D308" s="21" t="s">
        <v>24</v>
      </c>
      <c r="E308" s="21">
        <v>991102</v>
      </c>
      <c r="F308" s="22">
        <v>0.33333333333333331</v>
      </c>
      <c r="G308" s="23" t="s">
        <v>63</v>
      </c>
      <c r="H308" s="21" t="s">
        <v>152</v>
      </c>
      <c r="I308" s="22">
        <v>0.38125000000000003</v>
      </c>
      <c r="J308" s="21"/>
      <c r="K308" s="21" t="s">
        <v>28</v>
      </c>
      <c r="L308" s="24">
        <v>44.354999999999997</v>
      </c>
      <c r="M308" s="21" t="s">
        <v>89</v>
      </c>
      <c r="N308" s="21">
        <v>303</v>
      </c>
      <c r="O308" s="21" t="s">
        <v>30</v>
      </c>
      <c r="P308" s="21">
        <v>1.6</v>
      </c>
      <c r="Q308" s="21" t="s">
        <v>31</v>
      </c>
      <c r="R308" s="21" t="s">
        <v>32</v>
      </c>
      <c r="S308" s="21">
        <f t="shared" si="22"/>
        <v>70.968000000000004</v>
      </c>
      <c r="T308" s="20">
        <f t="shared" si="24"/>
        <v>21503.304</v>
      </c>
      <c r="X308" s="33"/>
    </row>
    <row r="309" spans="1:24" s="11" customFormat="1" ht="15" x14ac:dyDescent="0.25">
      <c r="A309" s="19" t="s">
        <v>150</v>
      </c>
      <c r="B309" s="9">
        <v>99120</v>
      </c>
      <c r="C309" s="9" t="s">
        <v>23</v>
      </c>
      <c r="D309" s="9" t="s">
        <v>24</v>
      </c>
      <c r="E309" s="9">
        <v>991102</v>
      </c>
      <c r="F309" s="10">
        <v>0.41666666666666669</v>
      </c>
      <c r="G309" s="12" t="s">
        <v>63</v>
      </c>
      <c r="H309" s="9" t="s">
        <v>152</v>
      </c>
      <c r="I309" s="10">
        <v>11.09</v>
      </c>
      <c r="J309" s="9"/>
      <c r="K309" s="9" t="s">
        <v>28</v>
      </c>
      <c r="L309" s="17">
        <v>44.354999999999997</v>
      </c>
      <c r="M309" s="9" t="s">
        <v>89</v>
      </c>
      <c r="N309" s="9">
        <v>303</v>
      </c>
      <c r="O309" s="9" t="s">
        <v>36</v>
      </c>
      <c r="P309" s="9">
        <v>1</v>
      </c>
      <c r="Q309" s="9" t="s">
        <v>31</v>
      </c>
      <c r="R309" s="9" t="s">
        <v>60</v>
      </c>
      <c r="S309" s="9">
        <f t="shared" si="22"/>
        <v>44.354999999999997</v>
      </c>
      <c r="T309" s="20">
        <f t="shared" si="24"/>
        <v>13439.564999999999</v>
      </c>
      <c r="X309" s="33"/>
    </row>
    <row r="310" spans="1:24" s="11" customFormat="1" ht="15" x14ac:dyDescent="0.25">
      <c r="A310" s="19" t="s">
        <v>150</v>
      </c>
      <c r="B310" s="9">
        <v>99121</v>
      </c>
      <c r="C310" s="9" t="s">
        <v>23</v>
      </c>
      <c r="D310" s="9" t="s">
        <v>24</v>
      </c>
      <c r="E310" s="9">
        <v>991102</v>
      </c>
      <c r="F310" s="10">
        <v>0.4861111111111111</v>
      </c>
      <c r="G310" s="12" t="s">
        <v>63</v>
      </c>
      <c r="H310" s="9" t="s">
        <v>152</v>
      </c>
      <c r="I310" s="10">
        <v>0.53402777777777777</v>
      </c>
      <c r="J310" s="9"/>
      <c r="K310" s="9" t="s">
        <v>28</v>
      </c>
      <c r="L310" s="17">
        <v>44.354999999999997</v>
      </c>
      <c r="M310" s="9" t="s">
        <v>40</v>
      </c>
      <c r="N310" s="9">
        <v>227</v>
      </c>
      <c r="O310" s="9" t="s">
        <v>41</v>
      </c>
      <c r="P310" s="9">
        <v>1.5</v>
      </c>
      <c r="Q310" s="9" t="s">
        <v>31</v>
      </c>
      <c r="R310" s="9" t="s">
        <v>32</v>
      </c>
      <c r="S310" s="9">
        <f t="shared" si="22"/>
        <v>66.532499999999999</v>
      </c>
      <c r="T310" s="20">
        <f t="shared" si="24"/>
        <v>15102.877500000001</v>
      </c>
      <c r="X310" s="33"/>
    </row>
    <row r="311" spans="1:24" s="11" customFormat="1" ht="15" x14ac:dyDescent="0.25">
      <c r="A311" s="19" t="s">
        <v>150</v>
      </c>
      <c r="B311" s="9">
        <v>99151</v>
      </c>
      <c r="C311" s="9" t="s">
        <v>23</v>
      </c>
      <c r="D311" s="9" t="s">
        <v>24</v>
      </c>
      <c r="E311" s="9">
        <v>991102</v>
      </c>
      <c r="F311" s="10">
        <v>0.47916666666666669</v>
      </c>
      <c r="G311" s="12" t="s">
        <v>63</v>
      </c>
      <c r="H311" s="9" t="s">
        <v>152</v>
      </c>
      <c r="I311" s="10">
        <v>0.52708333333333335</v>
      </c>
      <c r="J311" s="9"/>
      <c r="K311" s="9" t="s">
        <v>28</v>
      </c>
      <c r="L311" s="17">
        <v>44.354999999999997</v>
      </c>
      <c r="M311" s="9" t="s">
        <v>82</v>
      </c>
      <c r="N311" s="9">
        <v>76</v>
      </c>
      <c r="O311" s="9" t="s">
        <v>34</v>
      </c>
      <c r="P311" s="9">
        <v>1</v>
      </c>
      <c r="Q311" s="9" t="s">
        <v>31</v>
      </c>
      <c r="R311" s="9" t="s">
        <v>32</v>
      </c>
      <c r="S311" s="9">
        <f t="shared" si="22"/>
        <v>44.354999999999997</v>
      </c>
      <c r="T311" s="20">
        <f t="shared" si="24"/>
        <v>3370.9799999999996</v>
      </c>
      <c r="X311" s="33"/>
    </row>
    <row r="312" spans="1:24" s="11" customFormat="1" ht="15" x14ac:dyDescent="0.25">
      <c r="A312" s="19" t="s">
        <v>150</v>
      </c>
      <c r="B312" s="9">
        <v>99122</v>
      </c>
      <c r="C312" s="9" t="s">
        <v>23</v>
      </c>
      <c r="D312" s="9" t="s">
        <v>24</v>
      </c>
      <c r="E312" s="9">
        <v>991102</v>
      </c>
      <c r="F312" s="10">
        <v>0.55208333333333337</v>
      </c>
      <c r="G312" s="12" t="s">
        <v>63</v>
      </c>
      <c r="H312" s="9" t="s">
        <v>72</v>
      </c>
      <c r="I312" s="10">
        <v>0.59027777777777779</v>
      </c>
      <c r="J312" s="9" t="s">
        <v>39</v>
      </c>
      <c r="K312" s="9" t="s">
        <v>28</v>
      </c>
      <c r="L312" s="17">
        <v>35.902000000000001</v>
      </c>
      <c r="M312" s="9" t="s">
        <v>44</v>
      </c>
      <c r="N312" s="9">
        <v>171</v>
      </c>
      <c r="O312" s="9" t="s">
        <v>34</v>
      </c>
      <c r="P312" s="9">
        <v>1</v>
      </c>
      <c r="Q312" s="9" t="s">
        <v>31</v>
      </c>
      <c r="R312" s="9" t="s">
        <v>32</v>
      </c>
      <c r="S312" s="9">
        <f t="shared" si="22"/>
        <v>35.902000000000001</v>
      </c>
      <c r="T312" s="20">
        <f t="shared" si="24"/>
        <v>6139.2420000000002</v>
      </c>
      <c r="X312" s="33"/>
    </row>
    <row r="313" spans="1:24" s="11" customFormat="1" ht="15" x14ac:dyDescent="0.25">
      <c r="A313" s="19" t="s">
        <v>150</v>
      </c>
      <c r="B313" s="9">
        <v>99162</v>
      </c>
      <c r="C313" s="9" t="s">
        <v>23</v>
      </c>
      <c r="D313" s="9" t="s">
        <v>24</v>
      </c>
      <c r="E313" s="9">
        <v>991104</v>
      </c>
      <c r="F313" s="10">
        <v>0.59027777777777779</v>
      </c>
      <c r="G313" s="9" t="s">
        <v>72</v>
      </c>
      <c r="H313" s="9" t="s">
        <v>152</v>
      </c>
      <c r="I313" s="10">
        <v>0.6069444444444444</v>
      </c>
      <c r="J313" s="9" t="s">
        <v>39</v>
      </c>
      <c r="K313" s="9" t="s">
        <v>28</v>
      </c>
      <c r="L313" s="17">
        <v>14.784000000000001</v>
      </c>
      <c r="M313" s="9" t="s">
        <v>44</v>
      </c>
      <c r="N313" s="9">
        <v>171</v>
      </c>
      <c r="O313" s="9" t="s">
        <v>34</v>
      </c>
      <c r="P313" s="9">
        <v>1</v>
      </c>
      <c r="Q313" s="9" t="s">
        <v>31</v>
      </c>
      <c r="R313" s="9" t="s">
        <v>32</v>
      </c>
      <c r="S313" s="9">
        <f t="shared" si="22"/>
        <v>14.784000000000001</v>
      </c>
      <c r="T313" s="20">
        <f t="shared" si="24"/>
        <v>2528.0640000000003</v>
      </c>
      <c r="X313" s="33"/>
    </row>
    <row r="314" spans="1:24" s="11" customFormat="1" ht="15" x14ac:dyDescent="0.25">
      <c r="A314" s="19" t="s">
        <v>150</v>
      </c>
      <c r="B314" s="9">
        <v>99133</v>
      </c>
      <c r="C314" s="9" t="s">
        <v>23</v>
      </c>
      <c r="D314" s="9" t="s">
        <v>24</v>
      </c>
      <c r="E314" s="9">
        <v>991102</v>
      </c>
      <c r="F314" s="10">
        <v>0.55208333333333337</v>
      </c>
      <c r="G314" s="12" t="s">
        <v>63</v>
      </c>
      <c r="H314" s="9" t="s">
        <v>152</v>
      </c>
      <c r="I314" s="10">
        <v>0.6</v>
      </c>
      <c r="J314" s="9" t="s">
        <v>39</v>
      </c>
      <c r="K314" s="9" t="s">
        <v>28</v>
      </c>
      <c r="L314" s="17">
        <v>44.354999999999997</v>
      </c>
      <c r="M314" s="9" t="s">
        <v>83</v>
      </c>
      <c r="N314" s="9">
        <v>22</v>
      </c>
      <c r="O314" s="9" t="s">
        <v>34</v>
      </c>
      <c r="P314" s="9">
        <v>1</v>
      </c>
      <c r="Q314" s="9" t="s">
        <v>31</v>
      </c>
      <c r="R314" s="9" t="s">
        <v>32</v>
      </c>
      <c r="S314" s="9">
        <f t="shared" si="22"/>
        <v>44.354999999999997</v>
      </c>
      <c r="T314" s="20">
        <f t="shared" si="24"/>
        <v>975.81</v>
      </c>
      <c r="X314" s="33"/>
    </row>
    <row r="315" spans="1:24" s="11" customFormat="1" ht="15" x14ac:dyDescent="0.25">
      <c r="A315" s="19" t="s">
        <v>150</v>
      </c>
      <c r="B315" s="9">
        <v>99134</v>
      </c>
      <c r="C315" s="9" t="s">
        <v>23</v>
      </c>
      <c r="D315" s="9" t="s">
        <v>24</v>
      </c>
      <c r="E315" s="9">
        <v>991102</v>
      </c>
      <c r="F315" s="10">
        <v>0.55208333333333337</v>
      </c>
      <c r="G315" s="12" t="s">
        <v>63</v>
      </c>
      <c r="H315" s="9" t="s">
        <v>152</v>
      </c>
      <c r="I315" s="10">
        <v>0.6</v>
      </c>
      <c r="J315" s="9" t="s">
        <v>39</v>
      </c>
      <c r="K315" s="9" t="s">
        <v>28</v>
      </c>
      <c r="L315" s="17">
        <v>44.354999999999997</v>
      </c>
      <c r="M315" s="9" t="s">
        <v>55</v>
      </c>
      <c r="N315" s="9">
        <v>34</v>
      </c>
      <c r="O315" s="9" t="s">
        <v>51</v>
      </c>
      <c r="P315" s="9">
        <v>1.4</v>
      </c>
      <c r="Q315" s="9" t="s">
        <v>31</v>
      </c>
      <c r="R315" s="9" t="s">
        <v>32</v>
      </c>
      <c r="S315" s="9">
        <f t="shared" si="22"/>
        <v>62.096999999999994</v>
      </c>
      <c r="T315" s="20">
        <f t="shared" si="24"/>
        <v>2111.2979999999998</v>
      </c>
      <c r="X315" s="33"/>
    </row>
    <row r="316" spans="1:24" s="11" customFormat="1" ht="15" x14ac:dyDescent="0.25">
      <c r="A316" s="19" t="s">
        <v>150</v>
      </c>
      <c r="B316" s="9">
        <v>99123</v>
      </c>
      <c r="C316" s="9" t="s">
        <v>23</v>
      </c>
      <c r="D316" s="9" t="s">
        <v>24</v>
      </c>
      <c r="E316" s="9">
        <v>991102</v>
      </c>
      <c r="F316" s="10">
        <v>0.55208333333333337</v>
      </c>
      <c r="G316" s="12" t="s">
        <v>63</v>
      </c>
      <c r="H316" s="9" t="s">
        <v>152</v>
      </c>
      <c r="I316" s="10">
        <v>0.6</v>
      </c>
      <c r="J316" s="9" t="s">
        <v>39</v>
      </c>
      <c r="K316" s="9" t="s">
        <v>28</v>
      </c>
      <c r="L316" s="17">
        <v>44.354999999999997</v>
      </c>
      <c r="M316" s="9" t="s">
        <v>82</v>
      </c>
      <c r="N316" s="9">
        <v>76</v>
      </c>
      <c r="O316" s="9" t="s">
        <v>34</v>
      </c>
      <c r="P316" s="9">
        <v>1</v>
      </c>
      <c r="Q316" s="9" t="s">
        <v>31</v>
      </c>
      <c r="R316" s="9" t="s">
        <v>32</v>
      </c>
      <c r="S316" s="9">
        <f t="shared" si="22"/>
        <v>44.354999999999997</v>
      </c>
      <c r="T316" s="20">
        <f t="shared" si="24"/>
        <v>3370.9799999999996</v>
      </c>
      <c r="X316" s="33"/>
    </row>
    <row r="317" spans="1:24" s="11" customFormat="1" ht="15" x14ac:dyDescent="0.25">
      <c r="A317" s="21" t="s">
        <v>150</v>
      </c>
      <c r="B317" s="21">
        <v>99124</v>
      </c>
      <c r="C317" s="21" t="s">
        <v>23</v>
      </c>
      <c r="D317" s="21" t="s">
        <v>24</v>
      </c>
      <c r="E317" s="21">
        <v>991104</v>
      </c>
      <c r="F317" s="22">
        <v>0.59375</v>
      </c>
      <c r="G317" s="23" t="s">
        <v>63</v>
      </c>
      <c r="H317" s="9" t="s">
        <v>152</v>
      </c>
      <c r="I317" s="10">
        <v>0.64166666666666672</v>
      </c>
      <c r="J317" s="21" t="s">
        <v>39</v>
      </c>
      <c r="K317" s="21" t="s">
        <v>28</v>
      </c>
      <c r="L317" s="17">
        <v>44.354999999999997</v>
      </c>
      <c r="M317" s="21" t="s">
        <v>29</v>
      </c>
      <c r="N317" s="21">
        <v>205</v>
      </c>
      <c r="O317" s="21" t="s">
        <v>51</v>
      </c>
      <c r="P317" s="21">
        <v>1.6</v>
      </c>
      <c r="Q317" s="21" t="s">
        <v>31</v>
      </c>
      <c r="R317" s="21" t="s">
        <v>32</v>
      </c>
      <c r="S317" s="21">
        <f t="shared" si="22"/>
        <v>70.968000000000004</v>
      </c>
      <c r="T317" s="20">
        <f t="shared" si="24"/>
        <v>14548.44</v>
      </c>
      <c r="X317" s="33"/>
    </row>
    <row r="318" spans="1:24" s="11" customFormat="1" ht="15" x14ac:dyDescent="0.25">
      <c r="A318" s="19" t="s">
        <v>150</v>
      </c>
      <c r="B318" s="9"/>
      <c r="C318" s="9" t="s">
        <v>23</v>
      </c>
      <c r="D318" s="9" t="s">
        <v>24</v>
      </c>
      <c r="E318" s="9">
        <v>991102</v>
      </c>
      <c r="F318" s="10">
        <v>0.59375</v>
      </c>
      <c r="G318" s="12" t="s">
        <v>63</v>
      </c>
      <c r="H318" s="9" t="s">
        <v>152</v>
      </c>
      <c r="I318" s="10">
        <v>0.64930555555555558</v>
      </c>
      <c r="J318" s="9" t="s">
        <v>39</v>
      </c>
      <c r="K318" s="9" t="s">
        <v>28</v>
      </c>
      <c r="L318" s="17">
        <v>50.686</v>
      </c>
      <c r="M318" s="9" t="s">
        <v>163</v>
      </c>
      <c r="N318" s="9">
        <v>22</v>
      </c>
      <c r="O318" s="9" t="s">
        <v>51</v>
      </c>
      <c r="P318" s="9">
        <v>1</v>
      </c>
      <c r="Q318" s="9" t="s">
        <v>31</v>
      </c>
      <c r="R318" s="9" t="s">
        <v>32</v>
      </c>
      <c r="S318" s="9">
        <f t="shared" ref="S318" si="25">L318*P318</f>
        <v>50.686</v>
      </c>
      <c r="T318" s="20">
        <f t="shared" si="24"/>
        <v>1115.0920000000001</v>
      </c>
      <c r="X318" s="33"/>
    </row>
    <row r="319" spans="1:24" s="11" customFormat="1" ht="15" x14ac:dyDescent="0.25">
      <c r="A319" s="19" t="s">
        <v>150</v>
      </c>
      <c r="B319" s="9">
        <v>99125</v>
      </c>
      <c r="C319" s="9" t="s">
        <v>23</v>
      </c>
      <c r="D319" s="9" t="s">
        <v>24</v>
      </c>
      <c r="E319" s="9">
        <v>991102</v>
      </c>
      <c r="F319" s="10">
        <v>0.59375</v>
      </c>
      <c r="G319" s="12" t="s">
        <v>63</v>
      </c>
      <c r="H319" s="9" t="s">
        <v>152</v>
      </c>
      <c r="I319" s="10">
        <v>0.64166666666666672</v>
      </c>
      <c r="J319" s="9" t="s">
        <v>39</v>
      </c>
      <c r="K319" s="9" t="s">
        <v>28</v>
      </c>
      <c r="L319" s="17">
        <v>44.354999999999997</v>
      </c>
      <c r="M319" s="9" t="s">
        <v>82</v>
      </c>
      <c r="N319" s="9">
        <v>76</v>
      </c>
      <c r="O319" s="9" t="s">
        <v>51</v>
      </c>
      <c r="P319" s="9">
        <v>1.4</v>
      </c>
      <c r="Q319" s="9" t="s">
        <v>31</v>
      </c>
      <c r="R319" s="9" t="s">
        <v>32</v>
      </c>
      <c r="S319" s="9">
        <f t="shared" si="22"/>
        <v>62.096999999999994</v>
      </c>
      <c r="T319" s="20">
        <f t="shared" si="24"/>
        <v>4719.3719999999994</v>
      </c>
      <c r="X319" s="33"/>
    </row>
    <row r="320" spans="1:24" s="11" customFormat="1" ht="15" x14ac:dyDescent="0.25">
      <c r="A320" s="19" t="s">
        <v>150</v>
      </c>
      <c r="B320" s="9">
        <v>99126</v>
      </c>
      <c r="C320" s="9" t="s">
        <v>23</v>
      </c>
      <c r="D320" s="9" t="s">
        <v>24</v>
      </c>
      <c r="E320" s="9">
        <v>991102</v>
      </c>
      <c r="F320" s="10">
        <v>0.6875</v>
      </c>
      <c r="G320" s="12" t="s">
        <v>63</v>
      </c>
      <c r="H320" s="9" t="s">
        <v>152</v>
      </c>
      <c r="I320" s="10">
        <v>0.73541666666666661</v>
      </c>
      <c r="J320" s="9"/>
      <c r="K320" s="9" t="s">
        <v>28</v>
      </c>
      <c r="L320" s="17">
        <v>44.354999999999997</v>
      </c>
      <c r="M320" s="9" t="s">
        <v>40</v>
      </c>
      <c r="N320" s="9">
        <v>227</v>
      </c>
      <c r="O320" s="9" t="s">
        <v>30</v>
      </c>
      <c r="P320" s="9">
        <v>1.6</v>
      </c>
      <c r="Q320" s="9" t="s">
        <v>31</v>
      </c>
      <c r="R320" s="9" t="s">
        <v>32</v>
      </c>
      <c r="S320" s="9">
        <f t="shared" si="22"/>
        <v>70.968000000000004</v>
      </c>
      <c r="T320" s="20">
        <f t="shared" si="24"/>
        <v>16109.736000000001</v>
      </c>
      <c r="X320" s="33"/>
    </row>
    <row r="321" spans="1:24" s="11" customFormat="1" ht="15" x14ac:dyDescent="0.25">
      <c r="A321" s="19" t="s">
        <v>150</v>
      </c>
      <c r="B321" s="9">
        <v>99127</v>
      </c>
      <c r="C321" s="9" t="s">
        <v>23</v>
      </c>
      <c r="D321" s="9" t="s">
        <v>24</v>
      </c>
      <c r="E321" s="9">
        <v>991102</v>
      </c>
      <c r="F321" s="10">
        <v>0.65625</v>
      </c>
      <c r="G321" s="12" t="s">
        <v>63</v>
      </c>
      <c r="H321" s="9" t="s">
        <v>152</v>
      </c>
      <c r="I321" s="10">
        <v>0.70416666666666661</v>
      </c>
      <c r="J321" s="9"/>
      <c r="K321" s="9" t="s">
        <v>28</v>
      </c>
      <c r="L321" s="17">
        <v>44.354999999999997</v>
      </c>
      <c r="M321" s="9" t="s">
        <v>82</v>
      </c>
      <c r="N321" s="9">
        <v>76</v>
      </c>
      <c r="O321" s="9" t="s">
        <v>34</v>
      </c>
      <c r="P321" s="9">
        <v>1</v>
      </c>
      <c r="Q321" s="9" t="s">
        <v>31</v>
      </c>
      <c r="R321" s="9" t="s">
        <v>32</v>
      </c>
      <c r="S321" s="9">
        <f t="shared" si="22"/>
        <v>44.354999999999997</v>
      </c>
      <c r="T321" s="20">
        <f t="shared" si="24"/>
        <v>3370.9799999999996</v>
      </c>
      <c r="X321" s="33"/>
    </row>
    <row r="322" spans="1:24" s="11" customFormat="1" ht="15" x14ac:dyDescent="0.25">
      <c r="A322" s="19" t="s">
        <v>150</v>
      </c>
      <c r="B322" s="9">
        <v>99128</v>
      </c>
      <c r="C322" s="9" t="s">
        <v>23</v>
      </c>
      <c r="D322" s="9" t="s">
        <v>24</v>
      </c>
      <c r="E322" s="9">
        <v>991102</v>
      </c>
      <c r="F322" s="10">
        <v>0.75</v>
      </c>
      <c r="G322" s="12" t="s">
        <v>63</v>
      </c>
      <c r="H322" s="9" t="s">
        <v>152</v>
      </c>
      <c r="I322" s="10">
        <v>0.80555555555555547</v>
      </c>
      <c r="J322" s="9" t="s">
        <v>42</v>
      </c>
      <c r="K322" s="9" t="s">
        <v>28</v>
      </c>
      <c r="L322" s="17">
        <v>50.686</v>
      </c>
      <c r="M322" s="9" t="s">
        <v>44</v>
      </c>
      <c r="N322" s="9">
        <v>171</v>
      </c>
      <c r="O322" s="9" t="s">
        <v>51</v>
      </c>
      <c r="P322" s="9">
        <v>1.4</v>
      </c>
      <c r="Q322" s="9" t="s">
        <v>31</v>
      </c>
      <c r="R322" s="9" t="s">
        <v>32</v>
      </c>
      <c r="S322" s="9">
        <f t="shared" si="22"/>
        <v>70.960399999999993</v>
      </c>
      <c r="T322" s="20">
        <f t="shared" si="24"/>
        <v>12134.228399999998</v>
      </c>
      <c r="X322" s="33"/>
    </row>
    <row r="323" spans="1:24" s="11" customFormat="1" ht="15" x14ac:dyDescent="0.25">
      <c r="A323" s="19" t="s">
        <v>150</v>
      </c>
      <c r="B323" s="9">
        <v>99129</v>
      </c>
      <c r="C323" s="9" t="s">
        <v>23</v>
      </c>
      <c r="D323" s="9" t="s">
        <v>24</v>
      </c>
      <c r="E323" s="9">
        <v>991102</v>
      </c>
      <c r="F323" s="10">
        <v>0.75</v>
      </c>
      <c r="G323" s="12" t="s">
        <v>63</v>
      </c>
      <c r="H323" s="9" t="s">
        <v>152</v>
      </c>
      <c r="I323" s="10">
        <v>0.79861111111111116</v>
      </c>
      <c r="J323" s="9" t="s">
        <v>42</v>
      </c>
      <c r="K323" s="9" t="s">
        <v>28</v>
      </c>
      <c r="L323" s="17">
        <v>44.354999999999997</v>
      </c>
      <c r="M323" s="9" t="s">
        <v>33</v>
      </c>
      <c r="N323" s="9">
        <v>75</v>
      </c>
      <c r="O323" s="9" t="s">
        <v>34</v>
      </c>
      <c r="P323" s="9">
        <v>1</v>
      </c>
      <c r="Q323" s="9" t="s">
        <v>31</v>
      </c>
      <c r="R323" s="9" t="s">
        <v>32</v>
      </c>
      <c r="S323" s="9">
        <f t="shared" si="22"/>
        <v>44.354999999999997</v>
      </c>
      <c r="T323" s="20">
        <f t="shared" si="24"/>
        <v>3326.6249999999995</v>
      </c>
      <c r="U323" s="25"/>
      <c r="X323" s="33"/>
    </row>
    <row r="324" spans="1:24" s="11" customFormat="1" ht="15.75" thickBot="1" x14ac:dyDescent="0.3">
      <c r="A324" s="19" t="s">
        <v>150</v>
      </c>
      <c r="B324" s="9"/>
      <c r="C324" s="9" t="s">
        <v>23</v>
      </c>
      <c r="D324" s="9" t="s">
        <v>24</v>
      </c>
      <c r="E324" s="9">
        <v>991102</v>
      </c>
      <c r="F324" s="10">
        <v>0.75</v>
      </c>
      <c r="G324" s="12" t="s">
        <v>63</v>
      </c>
      <c r="H324" s="9" t="s">
        <v>152</v>
      </c>
      <c r="I324" s="10">
        <v>0.79861111111111116</v>
      </c>
      <c r="J324" s="9" t="s">
        <v>42</v>
      </c>
      <c r="K324" s="9" t="s">
        <v>28</v>
      </c>
      <c r="L324" s="17">
        <v>44.354999999999997</v>
      </c>
      <c r="M324" s="9" t="s">
        <v>55</v>
      </c>
      <c r="N324" s="9">
        <v>34</v>
      </c>
      <c r="O324" s="9" t="s">
        <v>34</v>
      </c>
      <c r="P324" s="9">
        <v>1.4</v>
      </c>
      <c r="Q324" s="9" t="s">
        <v>31</v>
      </c>
      <c r="R324" s="9" t="s">
        <v>32</v>
      </c>
      <c r="S324" s="9">
        <f t="shared" ref="S324" si="26">L324*P324</f>
        <v>62.096999999999994</v>
      </c>
      <c r="T324" s="20">
        <f t="shared" si="24"/>
        <v>2111.2979999999998</v>
      </c>
      <c r="U324" s="25"/>
      <c r="X324" s="33"/>
    </row>
    <row r="325" spans="1:24" s="11" customFormat="1" ht="15.75" thickBot="1" x14ac:dyDescent="0.3">
      <c r="A325" s="19" t="s">
        <v>150</v>
      </c>
      <c r="B325" s="9">
        <v>99130</v>
      </c>
      <c r="C325" s="9" t="s">
        <v>23</v>
      </c>
      <c r="D325" s="9" t="s">
        <v>24</v>
      </c>
      <c r="E325" s="9">
        <v>991102</v>
      </c>
      <c r="F325" s="10">
        <v>0.78472222222222221</v>
      </c>
      <c r="G325" s="12" t="s">
        <v>63</v>
      </c>
      <c r="H325" s="9" t="s">
        <v>152</v>
      </c>
      <c r="I325" s="10">
        <v>0.83263888888888893</v>
      </c>
      <c r="J325" s="9" t="s">
        <v>42</v>
      </c>
      <c r="K325" s="9" t="s">
        <v>28</v>
      </c>
      <c r="L325" s="17">
        <v>44.354999999999997</v>
      </c>
      <c r="M325" s="9" t="s">
        <v>89</v>
      </c>
      <c r="N325" s="9">
        <v>303</v>
      </c>
      <c r="O325" s="9" t="s">
        <v>36</v>
      </c>
      <c r="P325" s="9">
        <v>1</v>
      </c>
      <c r="Q325" s="9" t="s">
        <v>31</v>
      </c>
      <c r="R325" s="9" t="s">
        <v>32</v>
      </c>
      <c r="S325" s="9">
        <f t="shared" si="22"/>
        <v>44.354999999999997</v>
      </c>
      <c r="T325" s="27">
        <f t="shared" si="24"/>
        <v>13439.564999999999</v>
      </c>
      <c r="U325" s="26">
        <f>SUM(T289:T325)</f>
        <v>325436.72190000006</v>
      </c>
      <c r="W325" s="35"/>
      <c r="X325" s="33"/>
    </row>
    <row r="326" spans="1:24" s="11" customFormat="1" ht="15" x14ac:dyDescent="0.25">
      <c r="A326" s="9" t="s">
        <v>153</v>
      </c>
      <c r="B326" s="9">
        <v>99201</v>
      </c>
      <c r="C326" s="9" t="s">
        <v>23</v>
      </c>
      <c r="D326" s="9" t="s">
        <v>24</v>
      </c>
      <c r="E326" s="9">
        <v>991201</v>
      </c>
      <c r="F326" s="10">
        <v>0.2673611111111111</v>
      </c>
      <c r="G326" s="12" t="s">
        <v>154</v>
      </c>
      <c r="H326" s="9" t="s">
        <v>109</v>
      </c>
      <c r="I326" s="10">
        <v>0.28472222222222221</v>
      </c>
      <c r="J326" s="9"/>
      <c r="K326" s="9" t="s">
        <v>28</v>
      </c>
      <c r="L326" s="17">
        <v>18.704999999999998</v>
      </c>
      <c r="M326" s="9" t="s">
        <v>40</v>
      </c>
      <c r="N326" s="9">
        <v>227</v>
      </c>
      <c r="O326" s="9" t="s">
        <v>36</v>
      </c>
      <c r="P326" s="9">
        <v>1</v>
      </c>
      <c r="Q326" s="9" t="s">
        <v>31</v>
      </c>
      <c r="R326" s="9" t="s">
        <v>32</v>
      </c>
      <c r="S326" s="9">
        <f t="shared" si="22"/>
        <v>18.704999999999998</v>
      </c>
      <c r="T326" s="20">
        <f t="shared" si="24"/>
        <v>4246.0349999999999</v>
      </c>
      <c r="X326" s="33"/>
    </row>
    <row r="327" spans="1:24" s="11" customFormat="1" ht="15" x14ac:dyDescent="0.25">
      <c r="A327" s="9" t="s">
        <v>153</v>
      </c>
      <c r="B327" s="9">
        <v>99202</v>
      </c>
      <c r="C327" s="9" t="s">
        <v>23</v>
      </c>
      <c r="D327" s="9" t="s">
        <v>24</v>
      </c>
      <c r="E327" s="9">
        <v>991201</v>
      </c>
      <c r="F327" s="10">
        <v>0.2673611111111111</v>
      </c>
      <c r="G327" s="12" t="s">
        <v>154</v>
      </c>
      <c r="H327" s="9" t="s">
        <v>109</v>
      </c>
      <c r="I327" s="10">
        <v>0.28472222222222221</v>
      </c>
      <c r="J327" s="9"/>
      <c r="K327" s="9" t="s">
        <v>28</v>
      </c>
      <c r="L327" s="17">
        <v>18.704999999999998</v>
      </c>
      <c r="M327" s="9" t="s">
        <v>88</v>
      </c>
      <c r="N327" s="9">
        <v>45</v>
      </c>
      <c r="O327" s="9" t="s">
        <v>51</v>
      </c>
      <c r="P327" s="9">
        <v>1.4</v>
      </c>
      <c r="Q327" s="9" t="s">
        <v>31</v>
      </c>
      <c r="R327" s="9" t="s">
        <v>32</v>
      </c>
      <c r="S327" s="9">
        <f t="shared" si="22"/>
        <v>26.186999999999998</v>
      </c>
      <c r="T327" s="20">
        <f t="shared" si="24"/>
        <v>1178.415</v>
      </c>
      <c r="X327" s="33"/>
    </row>
    <row r="328" spans="1:24" s="11" customFormat="1" ht="15" x14ac:dyDescent="0.25">
      <c r="A328" s="9" t="s">
        <v>153</v>
      </c>
      <c r="B328" s="9">
        <v>99203</v>
      </c>
      <c r="C328" s="9" t="s">
        <v>23</v>
      </c>
      <c r="D328" s="9" t="s">
        <v>24</v>
      </c>
      <c r="E328" s="9">
        <v>991202</v>
      </c>
      <c r="F328" s="10">
        <v>0.30208333333333331</v>
      </c>
      <c r="G328" s="12" t="s">
        <v>154</v>
      </c>
      <c r="H328" s="9" t="s">
        <v>109</v>
      </c>
      <c r="I328" s="10">
        <v>0.31944444444444436</v>
      </c>
      <c r="J328" s="9" t="s">
        <v>27</v>
      </c>
      <c r="K328" s="9" t="s">
        <v>28</v>
      </c>
      <c r="L328" s="17">
        <v>18.132000000000001</v>
      </c>
      <c r="M328" s="9" t="s">
        <v>89</v>
      </c>
      <c r="N328" s="9">
        <v>303</v>
      </c>
      <c r="O328" s="9" t="s">
        <v>36</v>
      </c>
      <c r="P328" s="9">
        <v>1</v>
      </c>
      <c r="Q328" s="9" t="s">
        <v>31</v>
      </c>
      <c r="R328" s="9" t="s">
        <v>32</v>
      </c>
      <c r="S328" s="9">
        <f>L328*P328</f>
        <v>18.132000000000001</v>
      </c>
      <c r="T328" s="20">
        <f t="shared" si="24"/>
        <v>5493.9960000000001</v>
      </c>
      <c r="X328" s="33"/>
    </row>
    <row r="329" spans="1:24" s="11" customFormat="1" ht="15" x14ac:dyDescent="0.25">
      <c r="A329" s="9" t="s">
        <v>153</v>
      </c>
      <c r="B329" s="9">
        <v>99205</v>
      </c>
      <c r="C329" s="9" t="s">
        <v>23</v>
      </c>
      <c r="D329" s="9" t="s">
        <v>24</v>
      </c>
      <c r="E329" s="9">
        <v>991205</v>
      </c>
      <c r="F329" s="10">
        <v>0.30069444444444443</v>
      </c>
      <c r="G329" s="12" t="s">
        <v>155</v>
      </c>
      <c r="H329" s="9" t="s">
        <v>109</v>
      </c>
      <c r="I329" s="10">
        <v>0.31944444444444436</v>
      </c>
      <c r="J329" s="9" t="s">
        <v>27</v>
      </c>
      <c r="K329" s="9" t="s">
        <v>28</v>
      </c>
      <c r="L329" s="17">
        <v>19.670000000000002</v>
      </c>
      <c r="M329" s="9" t="s">
        <v>29</v>
      </c>
      <c r="N329" s="9">
        <v>205</v>
      </c>
      <c r="O329" s="9" t="s">
        <v>30</v>
      </c>
      <c r="P329" s="9">
        <v>1.6</v>
      </c>
      <c r="Q329" s="9" t="s">
        <v>31</v>
      </c>
      <c r="R329" s="9" t="s">
        <v>32</v>
      </c>
      <c r="S329" s="9">
        <f t="shared" si="22"/>
        <v>31.472000000000005</v>
      </c>
      <c r="T329" s="20">
        <f t="shared" si="24"/>
        <v>6451.7600000000011</v>
      </c>
      <c r="X329" s="33"/>
    </row>
    <row r="330" spans="1:24" s="11" customFormat="1" ht="15" x14ac:dyDescent="0.25">
      <c r="A330" s="9" t="s">
        <v>153</v>
      </c>
      <c r="B330" s="9">
        <v>99206</v>
      </c>
      <c r="C330" s="9" t="s">
        <v>23</v>
      </c>
      <c r="D330" s="9" t="s">
        <v>24</v>
      </c>
      <c r="E330" s="9">
        <v>991203</v>
      </c>
      <c r="F330" s="10">
        <v>0.34375</v>
      </c>
      <c r="G330" s="12" t="s">
        <v>154</v>
      </c>
      <c r="H330" s="9" t="s">
        <v>109</v>
      </c>
      <c r="I330" s="10">
        <v>0.36805555555555558</v>
      </c>
      <c r="J330" s="9" t="s">
        <v>27</v>
      </c>
      <c r="K330" s="9" t="s">
        <v>28</v>
      </c>
      <c r="L330" s="17">
        <v>24.228000000000002</v>
      </c>
      <c r="M330" s="9" t="s">
        <v>89</v>
      </c>
      <c r="N330" s="9">
        <v>303</v>
      </c>
      <c r="O330" s="9" t="s">
        <v>34</v>
      </c>
      <c r="P330" s="9">
        <v>1</v>
      </c>
      <c r="Q330" s="9" t="s">
        <v>31</v>
      </c>
      <c r="R330" s="9" t="s">
        <v>32</v>
      </c>
      <c r="S330" s="9">
        <f t="shared" si="22"/>
        <v>24.228000000000002</v>
      </c>
      <c r="T330" s="20">
        <f t="shared" si="24"/>
        <v>7341.0840000000007</v>
      </c>
      <c r="X330" s="33"/>
    </row>
    <row r="331" spans="1:24" s="11" customFormat="1" ht="15" x14ac:dyDescent="0.25">
      <c r="A331" s="9" t="s">
        <v>153</v>
      </c>
      <c r="B331" s="9">
        <v>99207</v>
      </c>
      <c r="C331" s="9" t="s">
        <v>23</v>
      </c>
      <c r="D331" s="9" t="s">
        <v>24</v>
      </c>
      <c r="E331" s="9">
        <v>991202</v>
      </c>
      <c r="F331" s="10">
        <v>0.38541666666666669</v>
      </c>
      <c r="G331" s="12" t="s">
        <v>154</v>
      </c>
      <c r="H331" s="9" t="s">
        <v>109</v>
      </c>
      <c r="I331" s="10">
        <v>0.40277777777777773</v>
      </c>
      <c r="J331" s="9"/>
      <c r="K331" s="9" t="s">
        <v>28</v>
      </c>
      <c r="L331" s="17">
        <v>18.132000000000001</v>
      </c>
      <c r="M331" s="9" t="s">
        <v>40</v>
      </c>
      <c r="N331" s="9">
        <v>227</v>
      </c>
      <c r="O331" s="9" t="s">
        <v>36</v>
      </c>
      <c r="P331" s="9">
        <v>1</v>
      </c>
      <c r="Q331" s="9" t="s">
        <v>31</v>
      </c>
      <c r="R331" s="9" t="s">
        <v>32</v>
      </c>
      <c r="S331" s="9">
        <f t="shared" si="22"/>
        <v>18.132000000000001</v>
      </c>
      <c r="T331" s="20">
        <f t="shared" si="24"/>
        <v>4115.9639999999999</v>
      </c>
      <c r="X331" s="33"/>
    </row>
    <row r="332" spans="1:24" s="11" customFormat="1" ht="15" x14ac:dyDescent="0.25">
      <c r="A332" s="9" t="s">
        <v>153</v>
      </c>
      <c r="B332" s="9">
        <v>99250</v>
      </c>
      <c r="C332" s="9" t="s">
        <v>23</v>
      </c>
      <c r="D332" s="9" t="s">
        <v>24</v>
      </c>
      <c r="E332" s="9">
        <v>991202</v>
      </c>
      <c r="F332" s="10">
        <v>0.38541666666666669</v>
      </c>
      <c r="G332" s="12" t="s">
        <v>154</v>
      </c>
      <c r="H332" s="9" t="s">
        <v>109</v>
      </c>
      <c r="I332" s="10">
        <v>0.40277777777777773</v>
      </c>
      <c r="J332" s="9"/>
      <c r="K332" s="9" t="s">
        <v>28</v>
      </c>
      <c r="L332" s="17">
        <v>18.132000000000001</v>
      </c>
      <c r="M332" s="9" t="s">
        <v>82</v>
      </c>
      <c r="N332" s="9">
        <v>76</v>
      </c>
      <c r="O332" s="9" t="s">
        <v>51</v>
      </c>
      <c r="P332" s="9">
        <v>1.4</v>
      </c>
      <c r="Q332" s="9" t="s">
        <v>31</v>
      </c>
      <c r="R332" s="9" t="s">
        <v>32</v>
      </c>
      <c r="S332" s="9">
        <f t="shared" si="22"/>
        <v>25.384800000000002</v>
      </c>
      <c r="T332" s="20">
        <f t="shared" si="24"/>
        <v>1929.2448000000002</v>
      </c>
      <c r="X332" s="33"/>
    </row>
    <row r="333" spans="1:24" s="11" customFormat="1" ht="15" x14ac:dyDescent="0.25">
      <c r="A333" s="9" t="s">
        <v>153</v>
      </c>
      <c r="B333" s="9">
        <v>99209</v>
      </c>
      <c r="C333" s="9" t="s">
        <v>23</v>
      </c>
      <c r="D333" s="9" t="s">
        <v>24</v>
      </c>
      <c r="E333" s="9">
        <v>991201</v>
      </c>
      <c r="F333" s="10">
        <v>0.4375</v>
      </c>
      <c r="G333" s="12" t="s">
        <v>154</v>
      </c>
      <c r="H333" s="9" t="s">
        <v>109</v>
      </c>
      <c r="I333" s="10">
        <v>0.45486111111111105</v>
      </c>
      <c r="J333" s="9"/>
      <c r="K333" s="9" t="s">
        <v>28</v>
      </c>
      <c r="L333" s="17">
        <v>18.704999999999998</v>
      </c>
      <c r="M333" s="9" t="s">
        <v>40</v>
      </c>
      <c r="N333" s="9">
        <v>227</v>
      </c>
      <c r="O333" s="9" t="s">
        <v>34</v>
      </c>
      <c r="P333" s="9">
        <v>1</v>
      </c>
      <c r="Q333" s="9" t="s">
        <v>31</v>
      </c>
      <c r="R333" s="9" t="s">
        <v>32</v>
      </c>
      <c r="S333" s="9">
        <f t="shared" si="22"/>
        <v>18.704999999999998</v>
      </c>
      <c r="T333" s="20">
        <f t="shared" si="24"/>
        <v>4246.0349999999999</v>
      </c>
      <c r="X333" s="33"/>
    </row>
    <row r="334" spans="1:24" s="11" customFormat="1" ht="15" x14ac:dyDescent="0.25">
      <c r="A334" s="9" t="s">
        <v>153</v>
      </c>
      <c r="B334" s="9">
        <v>99251</v>
      </c>
      <c r="C334" s="9" t="s">
        <v>23</v>
      </c>
      <c r="D334" s="9" t="s">
        <v>24</v>
      </c>
      <c r="E334" s="9">
        <v>991201</v>
      </c>
      <c r="F334" s="10">
        <v>0.4375</v>
      </c>
      <c r="G334" s="12" t="s">
        <v>154</v>
      </c>
      <c r="H334" s="9" t="s">
        <v>109</v>
      </c>
      <c r="I334" s="10">
        <v>0.45486111111111105</v>
      </c>
      <c r="J334" s="9"/>
      <c r="K334" s="9" t="s">
        <v>28</v>
      </c>
      <c r="L334" s="17">
        <v>18.704999999999998</v>
      </c>
      <c r="M334" s="9" t="s">
        <v>82</v>
      </c>
      <c r="N334" s="9">
        <v>76</v>
      </c>
      <c r="O334" s="9" t="s">
        <v>51</v>
      </c>
      <c r="P334" s="9">
        <v>1.4</v>
      </c>
      <c r="Q334" s="9" t="s">
        <v>31</v>
      </c>
      <c r="R334" s="9" t="s">
        <v>32</v>
      </c>
      <c r="S334" s="9">
        <f t="shared" si="22"/>
        <v>26.186999999999998</v>
      </c>
      <c r="T334" s="20">
        <f t="shared" si="24"/>
        <v>1990.2119999999998</v>
      </c>
      <c r="X334" s="33"/>
    </row>
    <row r="335" spans="1:24" s="11" customFormat="1" ht="15" x14ac:dyDescent="0.25">
      <c r="A335" s="9" t="s">
        <v>153</v>
      </c>
      <c r="B335" s="9">
        <v>99210</v>
      </c>
      <c r="C335" s="9" t="s">
        <v>23</v>
      </c>
      <c r="D335" s="9" t="s">
        <v>24</v>
      </c>
      <c r="E335" s="9">
        <v>991202</v>
      </c>
      <c r="F335" s="10">
        <v>0.46875</v>
      </c>
      <c r="G335" s="12" t="s">
        <v>154</v>
      </c>
      <c r="H335" s="9" t="s">
        <v>109</v>
      </c>
      <c r="I335" s="10">
        <v>0.48611111111111105</v>
      </c>
      <c r="J335" s="9"/>
      <c r="K335" s="9" t="s">
        <v>28</v>
      </c>
      <c r="L335" s="17">
        <v>18.132000000000001</v>
      </c>
      <c r="M335" s="9" t="s">
        <v>89</v>
      </c>
      <c r="N335" s="9">
        <v>303</v>
      </c>
      <c r="O335" s="9" t="s">
        <v>34</v>
      </c>
      <c r="P335" s="9">
        <v>1</v>
      </c>
      <c r="Q335" s="9" t="s">
        <v>31</v>
      </c>
      <c r="R335" s="9" t="s">
        <v>32</v>
      </c>
      <c r="S335" s="9">
        <f t="shared" si="22"/>
        <v>18.132000000000001</v>
      </c>
      <c r="T335" s="20">
        <f t="shared" si="24"/>
        <v>5493.9960000000001</v>
      </c>
      <c r="X335" s="33"/>
    </row>
    <row r="336" spans="1:24" s="11" customFormat="1" ht="15" x14ac:dyDescent="0.25">
      <c r="A336" s="9" t="s">
        <v>153</v>
      </c>
      <c r="B336" s="9">
        <v>99211</v>
      </c>
      <c r="C336" s="9" t="s">
        <v>23</v>
      </c>
      <c r="D336" s="9" t="s">
        <v>24</v>
      </c>
      <c r="E336" s="9">
        <v>991202</v>
      </c>
      <c r="F336" s="10">
        <v>0.51041666666666663</v>
      </c>
      <c r="G336" s="12" t="s">
        <v>154</v>
      </c>
      <c r="H336" s="9" t="s">
        <v>109</v>
      </c>
      <c r="I336" s="10">
        <v>0.52777777777777768</v>
      </c>
      <c r="J336" s="9" t="s">
        <v>39</v>
      </c>
      <c r="K336" s="9" t="s">
        <v>28</v>
      </c>
      <c r="L336" s="17">
        <v>18.132000000000001</v>
      </c>
      <c r="M336" s="9" t="s">
        <v>89</v>
      </c>
      <c r="N336" s="9">
        <v>303</v>
      </c>
      <c r="O336" s="9" t="s">
        <v>34</v>
      </c>
      <c r="P336" s="9">
        <v>1</v>
      </c>
      <c r="Q336" s="9" t="s">
        <v>31</v>
      </c>
      <c r="R336" s="9" t="s">
        <v>32</v>
      </c>
      <c r="S336" s="9">
        <f t="shared" si="22"/>
        <v>18.132000000000001</v>
      </c>
      <c r="T336" s="20">
        <f t="shared" si="24"/>
        <v>5493.9960000000001</v>
      </c>
      <c r="X336" s="33"/>
    </row>
    <row r="337" spans="1:24" s="11" customFormat="1" ht="15" x14ac:dyDescent="0.25">
      <c r="A337" s="9" t="s">
        <v>153</v>
      </c>
      <c r="B337" s="9">
        <v>99212</v>
      </c>
      <c r="C337" s="9" t="s">
        <v>23</v>
      </c>
      <c r="D337" s="9" t="s">
        <v>24</v>
      </c>
      <c r="E337" s="9">
        <v>991203</v>
      </c>
      <c r="F337" s="10">
        <v>0.55902777777777779</v>
      </c>
      <c r="G337" s="12" t="s">
        <v>154</v>
      </c>
      <c r="H337" s="9" t="s">
        <v>109</v>
      </c>
      <c r="I337" s="10">
        <v>0.58333333333333337</v>
      </c>
      <c r="J337" s="9" t="s">
        <v>39</v>
      </c>
      <c r="K337" s="9" t="s">
        <v>28</v>
      </c>
      <c r="L337" s="17">
        <v>24.228000000000002</v>
      </c>
      <c r="M337" s="9" t="s">
        <v>40</v>
      </c>
      <c r="N337" s="9">
        <v>227</v>
      </c>
      <c r="O337" s="9" t="s">
        <v>34</v>
      </c>
      <c r="P337" s="9">
        <v>1</v>
      </c>
      <c r="Q337" s="9" t="s">
        <v>31</v>
      </c>
      <c r="R337" s="9" t="s">
        <v>32</v>
      </c>
      <c r="S337" s="9">
        <f t="shared" si="22"/>
        <v>24.228000000000002</v>
      </c>
      <c r="T337" s="20">
        <f t="shared" si="24"/>
        <v>5499.7560000000003</v>
      </c>
      <c r="X337" s="33"/>
    </row>
    <row r="338" spans="1:24" s="11" customFormat="1" ht="15" x14ac:dyDescent="0.25">
      <c r="A338" s="9" t="s">
        <v>153</v>
      </c>
      <c r="B338" s="9">
        <v>99213</v>
      </c>
      <c r="C338" s="9" t="s">
        <v>23</v>
      </c>
      <c r="D338" s="9" t="s">
        <v>24</v>
      </c>
      <c r="E338" s="9">
        <v>991203</v>
      </c>
      <c r="F338" s="10">
        <v>0.55208333333333337</v>
      </c>
      <c r="G338" s="12" t="s">
        <v>154</v>
      </c>
      <c r="H338" s="9" t="s">
        <v>109</v>
      </c>
      <c r="I338" s="10">
        <v>0.57638888888888895</v>
      </c>
      <c r="J338" s="9" t="s">
        <v>39</v>
      </c>
      <c r="K338" s="9" t="s">
        <v>28</v>
      </c>
      <c r="L338" s="17">
        <v>24.228000000000002</v>
      </c>
      <c r="M338" s="9" t="s">
        <v>82</v>
      </c>
      <c r="N338" s="9">
        <v>76</v>
      </c>
      <c r="O338" s="9" t="s">
        <v>51</v>
      </c>
      <c r="P338" s="9">
        <v>1.4</v>
      </c>
      <c r="Q338" s="9" t="s">
        <v>31</v>
      </c>
      <c r="R338" s="9" t="s">
        <v>32</v>
      </c>
      <c r="S338" s="9">
        <f t="shared" si="22"/>
        <v>33.919199999999996</v>
      </c>
      <c r="T338" s="20">
        <f t="shared" si="24"/>
        <v>2577.8591999999999</v>
      </c>
      <c r="X338" s="33"/>
    </row>
    <row r="339" spans="1:24" s="11" customFormat="1" ht="15" x14ac:dyDescent="0.25">
      <c r="A339" s="9" t="s">
        <v>153</v>
      </c>
      <c r="B339" s="9">
        <v>99214</v>
      </c>
      <c r="C339" s="9" t="s">
        <v>23</v>
      </c>
      <c r="D339" s="9" t="s">
        <v>24</v>
      </c>
      <c r="E339" s="9">
        <v>991205</v>
      </c>
      <c r="F339" s="10">
        <v>0.61319444444444449</v>
      </c>
      <c r="G339" s="12" t="s">
        <v>155</v>
      </c>
      <c r="H339" s="9" t="s">
        <v>109</v>
      </c>
      <c r="I339" s="10">
        <v>0.63194444444444442</v>
      </c>
      <c r="J339" s="9" t="s">
        <v>27</v>
      </c>
      <c r="K339" s="9" t="s">
        <v>28</v>
      </c>
      <c r="L339" s="17">
        <v>19.670000000000002</v>
      </c>
      <c r="M339" s="9" t="s">
        <v>44</v>
      </c>
      <c r="N339" s="9">
        <v>171</v>
      </c>
      <c r="O339" s="9" t="s">
        <v>34</v>
      </c>
      <c r="P339" s="9">
        <v>1</v>
      </c>
      <c r="Q339" s="9" t="s">
        <v>31</v>
      </c>
      <c r="R339" s="9" t="s">
        <v>32</v>
      </c>
      <c r="S339" s="9">
        <f t="shared" si="22"/>
        <v>19.670000000000002</v>
      </c>
      <c r="T339" s="20">
        <f t="shared" ref="T339:T369" si="27">S339*N339</f>
        <v>3363.57</v>
      </c>
      <c r="X339" s="33"/>
    </row>
    <row r="340" spans="1:24" s="11" customFormat="1" ht="15" x14ac:dyDescent="0.25">
      <c r="A340" s="9" t="s">
        <v>153</v>
      </c>
      <c r="B340" s="9">
        <v>99215</v>
      </c>
      <c r="C340" s="9" t="s">
        <v>23</v>
      </c>
      <c r="D340" s="9" t="s">
        <v>24</v>
      </c>
      <c r="E340" s="9">
        <v>991202</v>
      </c>
      <c r="F340" s="10">
        <v>0.63541666666666663</v>
      </c>
      <c r="G340" s="12" t="s">
        <v>154</v>
      </c>
      <c r="H340" s="9" t="s">
        <v>109</v>
      </c>
      <c r="I340" s="10">
        <v>0.65277777777777768</v>
      </c>
      <c r="J340" s="9"/>
      <c r="K340" s="9" t="s">
        <v>28</v>
      </c>
      <c r="L340" s="17">
        <v>18.132000000000001</v>
      </c>
      <c r="M340" s="9" t="s">
        <v>89</v>
      </c>
      <c r="N340" s="9">
        <v>303</v>
      </c>
      <c r="O340" s="9" t="s">
        <v>34</v>
      </c>
      <c r="P340" s="9">
        <v>1</v>
      </c>
      <c r="Q340" s="9" t="s">
        <v>31</v>
      </c>
      <c r="R340" s="9" t="s">
        <v>32</v>
      </c>
      <c r="S340" s="9">
        <f t="shared" si="22"/>
        <v>18.132000000000001</v>
      </c>
      <c r="T340" s="20">
        <f t="shared" si="27"/>
        <v>5493.9960000000001</v>
      </c>
      <c r="X340" s="33"/>
    </row>
    <row r="341" spans="1:24" s="11" customFormat="1" ht="15" x14ac:dyDescent="0.25">
      <c r="A341" s="9" t="s">
        <v>153</v>
      </c>
      <c r="B341" s="9">
        <v>99216</v>
      </c>
      <c r="C341" s="9" t="s">
        <v>23</v>
      </c>
      <c r="D341" s="9" t="s">
        <v>24</v>
      </c>
      <c r="E341" s="9">
        <v>991202</v>
      </c>
      <c r="F341" s="10">
        <v>0.68402777777777779</v>
      </c>
      <c r="G341" s="12" t="s">
        <v>154</v>
      </c>
      <c r="H341" s="9" t="s">
        <v>109</v>
      </c>
      <c r="I341" s="10">
        <v>0.70138888888888884</v>
      </c>
      <c r="J341" s="9"/>
      <c r="K341" s="9" t="s">
        <v>28</v>
      </c>
      <c r="L341" s="17">
        <v>18.132000000000001</v>
      </c>
      <c r="M341" s="9" t="s">
        <v>89</v>
      </c>
      <c r="N341" s="9">
        <v>303</v>
      </c>
      <c r="O341" s="9" t="s">
        <v>36</v>
      </c>
      <c r="P341" s="9">
        <v>1</v>
      </c>
      <c r="Q341" s="9" t="s">
        <v>31</v>
      </c>
      <c r="R341" s="9" t="s">
        <v>32</v>
      </c>
      <c r="S341" s="9">
        <f t="shared" si="22"/>
        <v>18.132000000000001</v>
      </c>
      <c r="T341" s="20">
        <f t="shared" si="27"/>
        <v>5493.9960000000001</v>
      </c>
      <c r="X341" s="33"/>
    </row>
    <row r="342" spans="1:24" s="11" customFormat="1" ht="15" x14ac:dyDescent="0.25">
      <c r="A342" s="9" t="s">
        <v>153</v>
      </c>
      <c r="B342" s="9">
        <v>99217</v>
      </c>
      <c r="C342" s="9" t="s">
        <v>23</v>
      </c>
      <c r="D342" s="9" t="s">
        <v>24</v>
      </c>
      <c r="E342" s="9">
        <v>991202</v>
      </c>
      <c r="F342" s="10">
        <v>0.71875</v>
      </c>
      <c r="G342" s="12" t="s">
        <v>154</v>
      </c>
      <c r="H342" s="9" t="s">
        <v>109</v>
      </c>
      <c r="I342" s="10">
        <v>0.73611111111111105</v>
      </c>
      <c r="J342" s="9" t="s">
        <v>42</v>
      </c>
      <c r="K342" s="9" t="s">
        <v>28</v>
      </c>
      <c r="L342" s="17">
        <v>18.132000000000001</v>
      </c>
      <c r="M342" s="9" t="s">
        <v>40</v>
      </c>
      <c r="N342" s="9">
        <v>227</v>
      </c>
      <c r="O342" s="9" t="s">
        <v>36</v>
      </c>
      <c r="P342" s="9">
        <v>1</v>
      </c>
      <c r="Q342" s="9" t="s">
        <v>31</v>
      </c>
      <c r="R342" s="9" t="s">
        <v>32</v>
      </c>
      <c r="S342" s="9">
        <f t="shared" si="22"/>
        <v>18.132000000000001</v>
      </c>
      <c r="T342" s="20">
        <f t="shared" si="27"/>
        <v>4115.9639999999999</v>
      </c>
      <c r="X342" s="33"/>
    </row>
    <row r="343" spans="1:24" s="11" customFormat="1" ht="15" x14ac:dyDescent="0.25">
      <c r="A343" s="9" t="s">
        <v>153</v>
      </c>
      <c r="B343" s="9">
        <v>99252</v>
      </c>
      <c r="C343" s="9" t="s">
        <v>23</v>
      </c>
      <c r="D343" s="9" t="s">
        <v>24</v>
      </c>
      <c r="E343" s="9">
        <v>991202</v>
      </c>
      <c r="F343" s="10">
        <v>0.71875</v>
      </c>
      <c r="G343" s="12" t="s">
        <v>154</v>
      </c>
      <c r="H343" s="9" t="s">
        <v>109</v>
      </c>
      <c r="I343" s="10">
        <v>0.73611111111111105</v>
      </c>
      <c r="J343" s="9" t="s">
        <v>42</v>
      </c>
      <c r="K343" s="9" t="s">
        <v>28</v>
      </c>
      <c r="L343" s="17">
        <v>18.132000000000001</v>
      </c>
      <c r="M343" s="9" t="s">
        <v>82</v>
      </c>
      <c r="N343" s="9">
        <v>76</v>
      </c>
      <c r="O343" s="9" t="s">
        <v>51</v>
      </c>
      <c r="P343" s="9">
        <v>1.4</v>
      </c>
      <c r="Q343" s="9" t="s">
        <v>31</v>
      </c>
      <c r="R343" s="9" t="s">
        <v>32</v>
      </c>
      <c r="S343" s="9">
        <f t="shared" si="22"/>
        <v>25.384800000000002</v>
      </c>
      <c r="T343" s="20">
        <f t="shared" si="27"/>
        <v>1929.2448000000002</v>
      </c>
      <c r="X343" s="33"/>
    </row>
    <row r="344" spans="1:24" s="11" customFormat="1" ht="15" x14ac:dyDescent="0.25">
      <c r="A344" s="9" t="s">
        <v>153</v>
      </c>
      <c r="B344" s="9">
        <v>99218</v>
      </c>
      <c r="C344" s="9" t="s">
        <v>23</v>
      </c>
      <c r="D344" s="9" t="s">
        <v>24</v>
      </c>
      <c r="E344" s="9">
        <v>991201</v>
      </c>
      <c r="F344" s="10">
        <v>0.77083333333333337</v>
      </c>
      <c r="G344" s="12" t="s">
        <v>154</v>
      </c>
      <c r="H344" s="9" t="s">
        <v>109</v>
      </c>
      <c r="I344" s="10">
        <v>0.78819444444444442</v>
      </c>
      <c r="J344" s="9" t="s">
        <v>42</v>
      </c>
      <c r="K344" s="9" t="s">
        <v>28</v>
      </c>
      <c r="L344" s="17">
        <v>18.704999999999998</v>
      </c>
      <c r="M344" s="9" t="s">
        <v>85</v>
      </c>
      <c r="N344" s="9">
        <v>189</v>
      </c>
      <c r="O344" s="9" t="s">
        <v>51</v>
      </c>
      <c r="P344" s="9">
        <v>1.4</v>
      </c>
      <c r="Q344" s="9" t="s">
        <v>31</v>
      </c>
      <c r="R344" s="9" t="s">
        <v>32</v>
      </c>
      <c r="S344" s="9">
        <f t="shared" ref="S344:S369" si="28">L344*P344</f>
        <v>26.186999999999998</v>
      </c>
      <c r="T344" s="20">
        <f t="shared" si="27"/>
        <v>4949.3429999999998</v>
      </c>
      <c r="X344" s="33"/>
    </row>
    <row r="345" spans="1:24" s="11" customFormat="1" ht="15" x14ac:dyDescent="0.25">
      <c r="A345" s="9" t="s">
        <v>153</v>
      </c>
      <c r="B345" s="9">
        <v>99219</v>
      </c>
      <c r="C345" s="9" t="s">
        <v>23</v>
      </c>
      <c r="D345" s="9" t="s">
        <v>24</v>
      </c>
      <c r="E345" s="9">
        <v>991201</v>
      </c>
      <c r="F345" s="10">
        <v>0.77083333333333337</v>
      </c>
      <c r="G345" s="12" t="s">
        <v>154</v>
      </c>
      <c r="H345" s="9" t="s">
        <v>109</v>
      </c>
      <c r="I345" s="10">
        <v>0.78819444444444442</v>
      </c>
      <c r="J345" s="9" t="s">
        <v>42</v>
      </c>
      <c r="K345" s="9" t="s">
        <v>28</v>
      </c>
      <c r="L345" s="17">
        <v>18.704999999999998</v>
      </c>
      <c r="M345" s="9" t="s">
        <v>144</v>
      </c>
      <c r="N345" s="9">
        <v>64</v>
      </c>
      <c r="O345" s="9" t="s">
        <v>156</v>
      </c>
      <c r="P345" s="9">
        <v>1</v>
      </c>
      <c r="Q345" s="9" t="s">
        <v>31</v>
      </c>
      <c r="R345" s="9" t="s">
        <v>32</v>
      </c>
      <c r="S345" s="9">
        <f t="shared" si="28"/>
        <v>18.704999999999998</v>
      </c>
      <c r="T345" s="20">
        <f t="shared" si="27"/>
        <v>1197.1199999999999</v>
      </c>
      <c r="X345" s="33"/>
    </row>
    <row r="346" spans="1:24" s="11" customFormat="1" ht="15" x14ac:dyDescent="0.25">
      <c r="A346" s="9" t="s">
        <v>153</v>
      </c>
      <c r="B346" s="9">
        <v>99220</v>
      </c>
      <c r="C346" s="9" t="s">
        <v>23</v>
      </c>
      <c r="D346" s="9" t="s">
        <v>24</v>
      </c>
      <c r="E346" s="9">
        <v>992101</v>
      </c>
      <c r="F346" s="10">
        <v>0.8125</v>
      </c>
      <c r="G346" s="12" t="s">
        <v>154</v>
      </c>
      <c r="H346" s="9" t="s">
        <v>109</v>
      </c>
      <c r="I346" s="10">
        <v>0.82986111111111116</v>
      </c>
      <c r="J346" s="9" t="s">
        <v>42</v>
      </c>
      <c r="K346" s="9" t="s">
        <v>28</v>
      </c>
      <c r="L346" s="17">
        <v>18.704999999999998</v>
      </c>
      <c r="M346" s="9" t="s">
        <v>89</v>
      </c>
      <c r="N346" s="9">
        <v>303</v>
      </c>
      <c r="O346" s="9" t="s">
        <v>36</v>
      </c>
      <c r="P346" s="9">
        <v>1</v>
      </c>
      <c r="Q346" s="9" t="s">
        <v>31</v>
      </c>
      <c r="R346" s="9" t="s">
        <v>32</v>
      </c>
      <c r="S346" s="9">
        <f t="shared" si="28"/>
        <v>18.704999999999998</v>
      </c>
      <c r="T346" s="20">
        <f t="shared" si="27"/>
        <v>5667.6149999999998</v>
      </c>
      <c r="X346" s="33"/>
    </row>
    <row r="347" spans="1:24" s="11" customFormat="1" ht="15" x14ac:dyDescent="0.25">
      <c r="A347" s="9" t="s">
        <v>153</v>
      </c>
      <c r="B347" s="9">
        <v>99222</v>
      </c>
      <c r="C347" s="9" t="s">
        <v>23</v>
      </c>
      <c r="D347" s="9" t="s">
        <v>24</v>
      </c>
      <c r="E347" s="9">
        <v>992202</v>
      </c>
      <c r="F347" s="10">
        <v>0.24652777777777779</v>
      </c>
      <c r="G347" s="12" t="s">
        <v>109</v>
      </c>
      <c r="H347" s="9" t="s">
        <v>154</v>
      </c>
      <c r="I347" s="10">
        <v>0.2638888888888889</v>
      </c>
      <c r="J347" s="9"/>
      <c r="K347" s="9" t="s">
        <v>28</v>
      </c>
      <c r="L347" s="17">
        <v>19.228000000000002</v>
      </c>
      <c r="M347" s="9" t="s">
        <v>40</v>
      </c>
      <c r="N347" s="9">
        <v>227</v>
      </c>
      <c r="O347" s="9" t="s">
        <v>36</v>
      </c>
      <c r="P347" s="9">
        <v>1</v>
      </c>
      <c r="Q347" s="9" t="s">
        <v>31</v>
      </c>
      <c r="R347" s="9" t="s">
        <v>32</v>
      </c>
      <c r="S347" s="9">
        <f t="shared" si="28"/>
        <v>19.228000000000002</v>
      </c>
      <c r="T347" s="20">
        <f t="shared" si="27"/>
        <v>4364.7560000000003</v>
      </c>
      <c r="X347" s="33"/>
    </row>
    <row r="348" spans="1:24" s="11" customFormat="1" ht="15" x14ac:dyDescent="0.25">
      <c r="A348" s="9" t="s">
        <v>153</v>
      </c>
      <c r="B348" s="9">
        <v>99223</v>
      </c>
      <c r="C348" s="9" t="s">
        <v>23</v>
      </c>
      <c r="D348" s="9" t="s">
        <v>24</v>
      </c>
      <c r="E348" s="9">
        <v>992201</v>
      </c>
      <c r="F348" s="10">
        <v>0.28125</v>
      </c>
      <c r="G348" s="12" t="s">
        <v>109</v>
      </c>
      <c r="H348" s="9" t="s">
        <v>154</v>
      </c>
      <c r="I348" s="10">
        <v>0.2986111111111111</v>
      </c>
      <c r="J348" s="9" t="s">
        <v>27</v>
      </c>
      <c r="K348" s="9" t="s">
        <v>28</v>
      </c>
      <c r="L348" s="17">
        <v>18.588000000000001</v>
      </c>
      <c r="M348" s="9" t="s">
        <v>40</v>
      </c>
      <c r="N348" s="9">
        <v>227</v>
      </c>
      <c r="O348" s="9" t="s">
        <v>36</v>
      </c>
      <c r="P348" s="9">
        <v>1</v>
      </c>
      <c r="Q348" s="9" t="s">
        <v>31</v>
      </c>
      <c r="R348" s="9" t="s">
        <v>32</v>
      </c>
      <c r="S348" s="9">
        <f t="shared" si="28"/>
        <v>18.588000000000001</v>
      </c>
      <c r="T348" s="20">
        <f t="shared" si="27"/>
        <v>4219.4760000000006</v>
      </c>
      <c r="X348" s="33"/>
    </row>
    <row r="349" spans="1:24" s="11" customFormat="1" ht="15" x14ac:dyDescent="0.25">
      <c r="A349" s="9" t="s">
        <v>153</v>
      </c>
      <c r="B349" s="9">
        <v>99224</v>
      </c>
      <c r="C349" s="9" t="s">
        <v>23</v>
      </c>
      <c r="D349" s="9" t="s">
        <v>24</v>
      </c>
      <c r="E349" s="9">
        <v>992201</v>
      </c>
      <c r="F349" s="10">
        <v>0.29166666666666669</v>
      </c>
      <c r="G349" s="12" t="s">
        <v>109</v>
      </c>
      <c r="H349" s="9" t="s">
        <v>154</v>
      </c>
      <c r="I349" s="10">
        <v>0.30902777777777773</v>
      </c>
      <c r="J349" s="9" t="s">
        <v>27</v>
      </c>
      <c r="K349" s="9" t="s">
        <v>28</v>
      </c>
      <c r="L349" s="17">
        <v>18.588000000000001</v>
      </c>
      <c r="M349" s="9" t="s">
        <v>82</v>
      </c>
      <c r="N349" s="9">
        <v>76</v>
      </c>
      <c r="O349" s="9" t="s">
        <v>51</v>
      </c>
      <c r="P349" s="9">
        <v>1.4</v>
      </c>
      <c r="Q349" s="9" t="s">
        <v>31</v>
      </c>
      <c r="R349" s="9" t="s">
        <v>32</v>
      </c>
      <c r="S349" s="9">
        <f t="shared" si="28"/>
        <v>26.023199999999999</v>
      </c>
      <c r="T349" s="20">
        <f t="shared" si="27"/>
        <v>1977.7631999999999</v>
      </c>
      <c r="X349" s="33"/>
    </row>
    <row r="350" spans="1:24" s="11" customFormat="1" ht="15" x14ac:dyDescent="0.25">
      <c r="A350" s="9" t="s">
        <v>153</v>
      </c>
      <c r="B350" s="9">
        <v>99225</v>
      </c>
      <c r="C350" s="9" t="s">
        <v>23</v>
      </c>
      <c r="D350" s="9" t="s">
        <v>24</v>
      </c>
      <c r="E350" s="9">
        <v>992204</v>
      </c>
      <c r="F350" s="10">
        <v>0.3263888888888889</v>
      </c>
      <c r="G350" s="12" t="s">
        <v>109</v>
      </c>
      <c r="H350" s="9" t="s">
        <v>154</v>
      </c>
      <c r="I350" s="10">
        <v>0.34375</v>
      </c>
      <c r="J350" s="9" t="s">
        <v>27</v>
      </c>
      <c r="K350" s="9" t="s">
        <v>28</v>
      </c>
      <c r="L350" s="17">
        <v>18.588000000000001</v>
      </c>
      <c r="M350" s="9" t="s">
        <v>89</v>
      </c>
      <c r="N350" s="9">
        <v>303</v>
      </c>
      <c r="O350" s="9" t="s">
        <v>36</v>
      </c>
      <c r="P350" s="9">
        <v>1</v>
      </c>
      <c r="Q350" s="9" t="s">
        <v>31</v>
      </c>
      <c r="R350" s="9" t="s">
        <v>32</v>
      </c>
      <c r="S350" s="9">
        <f t="shared" si="28"/>
        <v>18.588000000000001</v>
      </c>
      <c r="T350" s="20">
        <f t="shared" si="27"/>
        <v>5632.1640000000007</v>
      </c>
      <c r="X350" s="33"/>
    </row>
    <row r="351" spans="1:24" s="11" customFormat="1" ht="15" x14ac:dyDescent="0.25">
      <c r="A351" s="9" t="s">
        <v>153</v>
      </c>
      <c r="B351" s="9">
        <v>99226</v>
      </c>
      <c r="C351" s="9" t="s">
        <v>23</v>
      </c>
      <c r="D351" s="9" t="s">
        <v>24</v>
      </c>
      <c r="E351" s="9">
        <v>992201</v>
      </c>
      <c r="F351" s="10">
        <v>0.375</v>
      </c>
      <c r="G351" s="12" t="s">
        <v>109</v>
      </c>
      <c r="H351" s="9" t="s">
        <v>154</v>
      </c>
      <c r="I351" s="10">
        <v>0.39236111111111105</v>
      </c>
      <c r="J351" s="9"/>
      <c r="K351" s="9" t="s">
        <v>28</v>
      </c>
      <c r="L351" s="17">
        <v>18.588000000000001</v>
      </c>
      <c r="M351" s="9" t="s">
        <v>89</v>
      </c>
      <c r="N351" s="9">
        <v>303</v>
      </c>
      <c r="O351" s="9" t="s">
        <v>34</v>
      </c>
      <c r="P351" s="9">
        <v>1</v>
      </c>
      <c r="Q351" s="9" t="s">
        <v>31</v>
      </c>
      <c r="R351" s="9" t="s">
        <v>32</v>
      </c>
      <c r="S351" s="9">
        <f t="shared" si="28"/>
        <v>18.588000000000001</v>
      </c>
      <c r="T351" s="20">
        <f t="shared" si="27"/>
        <v>5632.1640000000007</v>
      </c>
      <c r="X351" s="33"/>
    </row>
    <row r="352" spans="1:24" s="11" customFormat="1" ht="15" x14ac:dyDescent="0.25">
      <c r="A352" s="9" t="s">
        <v>153</v>
      </c>
      <c r="B352" s="9">
        <v>99227</v>
      </c>
      <c r="C352" s="9" t="s">
        <v>23</v>
      </c>
      <c r="D352" s="9" t="s">
        <v>24</v>
      </c>
      <c r="E352" s="9">
        <v>992202</v>
      </c>
      <c r="F352" s="10">
        <v>0.41666666666666669</v>
      </c>
      <c r="G352" s="12" t="s">
        <v>109</v>
      </c>
      <c r="H352" s="9" t="s">
        <v>154</v>
      </c>
      <c r="I352" s="10">
        <v>0.43402777777777773</v>
      </c>
      <c r="J352" s="9"/>
      <c r="K352" s="9" t="s">
        <v>28</v>
      </c>
      <c r="L352" s="17">
        <v>19.228000000000002</v>
      </c>
      <c r="M352" s="9" t="s">
        <v>40</v>
      </c>
      <c r="N352" s="9">
        <v>227</v>
      </c>
      <c r="O352" s="9" t="s">
        <v>34</v>
      </c>
      <c r="P352" s="9">
        <v>1</v>
      </c>
      <c r="Q352" s="9" t="s">
        <v>31</v>
      </c>
      <c r="R352" s="9" t="s">
        <v>32</v>
      </c>
      <c r="S352" s="9">
        <f t="shared" si="28"/>
        <v>19.228000000000002</v>
      </c>
      <c r="T352" s="20">
        <f t="shared" si="27"/>
        <v>4364.7560000000003</v>
      </c>
      <c r="X352" s="33"/>
    </row>
    <row r="353" spans="1:24" s="11" customFormat="1" ht="15" x14ac:dyDescent="0.25">
      <c r="A353" s="9" t="s">
        <v>153</v>
      </c>
      <c r="B353" s="9">
        <v>99260</v>
      </c>
      <c r="C353" s="9" t="s">
        <v>23</v>
      </c>
      <c r="D353" s="9" t="s">
        <v>24</v>
      </c>
      <c r="E353" s="9">
        <v>992202</v>
      </c>
      <c r="F353" s="10">
        <v>0.41666666666666669</v>
      </c>
      <c r="G353" s="12" t="s">
        <v>109</v>
      </c>
      <c r="H353" s="9" t="s">
        <v>154</v>
      </c>
      <c r="I353" s="10">
        <v>0.43402777777777773</v>
      </c>
      <c r="J353" s="9"/>
      <c r="K353" s="9" t="s">
        <v>28</v>
      </c>
      <c r="L353" s="17">
        <v>19.228000000000002</v>
      </c>
      <c r="M353" s="9" t="s">
        <v>82</v>
      </c>
      <c r="N353" s="9">
        <v>76</v>
      </c>
      <c r="O353" s="9" t="s">
        <v>51</v>
      </c>
      <c r="P353" s="9">
        <v>1.4</v>
      </c>
      <c r="Q353" s="9" t="s">
        <v>31</v>
      </c>
      <c r="R353" s="9" t="s">
        <v>32</v>
      </c>
      <c r="S353" s="9">
        <f t="shared" si="28"/>
        <v>26.9192</v>
      </c>
      <c r="T353" s="20">
        <f t="shared" si="27"/>
        <v>2045.8592000000001</v>
      </c>
      <c r="X353" s="33"/>
    </row>
    <row r="354" spans="1:24" s="11" customFormat="1" ht="15" x14ac:dyDescent="0.25">
      <c r="A354" s="9" t="s">
        <v>153</v>
      </c>
      <c r="B354" s="9">
        <v>99228</v>
      </c>
      <c r="C354" s="9" t="s">
        <v>23</v>
      </c>
      <c r="D354" s="9" t="s">
        <v>24</v>
      </c>
      <c r="E354" s="9">
        <v>992201</v>
      </c>
      <c r="F354" s="10">
        <v>0.45833333333333331</v>
      </c>
      <c r="G354" s="12" t="s">
        <v>109</v>
      </c>
      <c r="H354" s="9" t="s">
        <v>154</v>
      </c>
      <c r="I354" s="10">
        <v>0.47569444444444436</v>
      </c>
      <c r="J354" s="9"/>
      <c r="K354" s="9" t="s">
        <v>28</v>
      </c>
      <c r="L354" s="17">
        <v>18.588000000000001</v>
      </c>
      <c r="M354" s="9" t="s">
        <v>40</v>
      </c>
      <c r="N354" s="9">
        <v>227</v>
      </c>
      <c r="O354" s="9" t="s">
        <v>34</v>
      </c>
      <c r="P354" s="9">
        <v>1</v>
      </c>
      <c r="Q354" s="9" t="s">
        <v>31</v>
      </c>
      <c r="R354" s="9" t="s">
        <v>32</v>
      </c>
      <c r="S354" s="9">
        <f t="shared" si="28"/>
        <v>18.588000000000001</v>
      </c>
      <c r="T354" s="20">
        <f t="shared" si="27"/>
        <v>4219.4760000000006</v>
      </c>
      <c r="X354" s="33"/>
    </row>
    <row r="355" spans="1:24" s="11" customFormat="1" ht="15" x14ac:dyDescent="0.25">
      <c r="A355" s="9" t="s">
        <v>153</v>
      </c>
      <c r="B355" s="9">
        <v>99261</v>
      </c>
      <c r="C355" s="9" t="s">
        <v>23</v>
      </c>
      <c r="D355" s="9" t="s">
        <v>24</v>
      </c>
      <c r="E355" s="9">
        <v>992201</v>
      </c>
      <c r="F355" s="10">
        <v>0.45833333333333331</v>
      </c>
      <c r="G355" s="12" t="s">
        <v>109</v>
      </c>
      <c r="H355" s="9" t="s">
        <v>154</v>
      </c>
      <c r="I355" s="10">
        <v>0.47569444444444436</v>
      </c>
      <c r="J355" s="9"/>
      <c r="K355" s="9" t="s">
        <v>28</v>
      </c>
      <c r="L355" s="17">
        <v>18.588000000000001</v>
      </c>
      <c r="M355" s="9" t="s">
        <v>82</v>
      </c>
      <c r="N355" s="9">
        <v>76</v>
      </c>
      <c r="O355" s="9" t="s">
        <v>51</v>
      </c>
      <c r="P355" s="9">
        <v>1.4</v>
      </c>
      <c r="Q355" s="9" t="s">
        <v>31</v>
      </c>
      <c r="R355" s="9" t="s">
        <v>32</v>
      </c>
      <c r="S355" s="9">
        <f t="shared" si="28"/>
        <v>26.023199999999999</v>
      </c>
      <c r="T355" s="20">
        <f t="shared" si="27"/>
        <v>1977.7631999999999</v>
      </c>
      <c r="X355" s="33"/>
    </row>
    <row r="356" spans="1:24" s="11" customFormat="1" ht="15" x14ac:dyDescent="0.25">
      <c r="A356" s="9" t="s">
        <v>153</v>
      </c>
      <c r="B356" s="9">
        <v>99229</v>
      </c>
      <c r="C356" s="9" t="s">
        <v>23</v>
      </c>
      <c r="D356" s="9" t="s">
        <v>24</v>
      </c>
      <c r="E356" s="9">
        <v>992201</v>
      </c>
      <c r="F356" s="10">
        <v>0.5</v>
      </c>
      <c r="G356" s="12" t="s">
        <v>109</v>
      </c>
      <c r="H356" s="9" t="s">
        <v>154</v>
      </c>
      <c r="I356" s="10">
        <v>0.51736111111111105</v>
      </c>
      <c r="J356" s="9" t="s">
        <v>39</v>
      </c>
      <c r="K356" s="9" t="s">
        <v>28</v>
      </c>
      <c r="L356" s="17">
        <v>18.588000000000001</v>
      </c>
      <c r="M356" s="9" t="s">
        <v>89</v>
      </c>
      <c r="N356" s="9">
        <v>303</v>
      </c>
      <c r="O356" s="9" t="s">
        <v>34</v>
      </c>
      <c r="P356" s="9">
        <v>1</v>
      </c>
      <c r="Q356" s="9" t="s">
        <v>31</v>
      </c>
      <c r="R356" s="9" t="s">
        <v>32</v>
      </c>
      <c r="S356" s="9">
        <f t="shared" si="28"/>
        <v>18.588000000000001</v>
      </c>
      <c r="T356" s="20">
        <f t="shared" si="27"/>
        <v>5632.1640000000007</v>
      </c>
      <c r="X356" s="33"/>
    </row>
    <row r="357" spans="1:24" s="11" customFormat="1" ht="15" x14ac:dyDescent="0.25">
      <c r="A357" s="9" t="s">
        <v>153</v>
      </c>
      <c r="B357" s="9">
        <v>99230</v>
      </c>
      <c r="C357" s="9" t="s">
        <v>23</v>
      </c>
      <c r="D357" s="9" t="s">
        <v>24</v>
      </c>
      <c r="E357" s="9">
        <v>992201</v>
      </c>
      <c r="F357" s="10">
        <v>0.54166666666666663</v>
      </c>
      <c r="G357" s="12" t="s">
        <v>109</v>
      </c>
      <c r="H357" s="9" t="s">
        <v>154</v>
      </c>
      <c r="I357" s="10">
        <v>0.55902777777777768</v>
      </c>
      <c r="J357" s="9" t="s">
        <v>39</v>
      </c>
      <c r="K357" s="9" t="s">
        <v>28</v>
      </c>
      <c r="L357" s="17">
        <v>18.588000000000001</v>
      </c>
      <c r="M357" s="9" t="s">
        <v>89</v>
      </c>
      <c r="N357" s="9">
        <v>303</v>
      </c>
      <c r="O357" s="9" t="s">
        <v>34</v>
      </c>
      <c r="P357" s="9">
        <v>1</v>
      </c>
      <c r="Q357" s="9" t="s">
        <v>31</v>
      </c>
      <c r="R357" s="9" t="s">
        <v>32</v>
      </c>
      <c r="S357" s="9">
        <f t="shared" si="28"/>
        <v>18.588000000000001</v>
      </c>
      <c r="T357" s="20">
        <f t="shared" si="27"/>
        <v>5632.1640000000007</v>
      </c>
      <c r="X357" s="33"/>
    </row>
    <row r="358" spans="1:24" s="11" customFormat="1" ht="15" x14ac:dyDescent="0.25">
      <c r="A358" s="9" t="s">
        <v>153</v>
      </c>
      <c r="B358" s="9">
        <v>99232</v>
      </c>
      <c r="C358" s="9" t="s">
        <v>23</v>
      </c>
      <c r="D358" s="9" t="s">
        <v>24</v>
      </c>
      <c r="E358" s="9">
        <v>992205</v>
      </c>
      <c r="F358" s="10">
        <v>0.59027777777777779</v>
      </c>
      <c r="G358" s="12" t="s">
        <v>109</v>
      </c>
      <c r="H358" s="12" t="s">
        <v>155</v>
      </c>
      <c r="I358" s="10">
        <v>0.60902777777777783</v>
      </c>
      <c r="J358" s="9" t="s">
        <v>39</v>
      </c>
      <c r="K358" s="9" t="s">
        <v>28</v>
      </c>
      <c r="L358" s="17">
        <v>20.032</v>
      </c>
      <c r="M358" s="9" t="s">
        <v>44</v>
      </c>
      <c r="N358" s="9">
        <v>171</v>
      </c>
      <c r="O358" s="9" t="s">
        <v>30</v>
      </c>
      <c r="P358" s="9">
        <v>1.6</v>
      </c>
      <c r="Q358" s="9" t="s">
        <v>31</v>
      </c>
      <c r="R358" s="9" t="s">
        <v>32</v>
      </c>
      <c r="S358" s="9">
        <f t="shared" si="28"/>
        <v>32.051200000000001</v>
      </c>
      <c r="T358" s="20">
        <f t="shared" si="27"/>
        <v>5480.7552000000005</v>
      </c>
      <c r="X358" s="33"/>
    </row>
    <row r="359" spans="1:24" s="11" customFormat="1" ht="15" x14ac:dyDescent="0.25">
      <c r="A359" s="9" t="s">
        <v>153</v>
      </c>
      <c r="B359" s="9">
        <v>99233</v>
      </c>
      <c r="C359" s="9" t="s">
        <v>23</v>
      </c>
      <c r="D359" s="9" t="s">
        <v>24</v>
      </c>
      <c r="E359" s="9">
        <v>992201</v>
      </c>
      <c r="F359" s="10">
        <v>0.59027777777777779</v>
      </c>
      <c r="G359" s="12" t="s">
        <v>109</v>
      </c>
      <c r="H359" s="9" t="s">
        <v>154</v>
      </c>
      <c r="I359" s="10">
        <v>0.60763888888888884</v>
      </c>
      <c r="J359" s="9" t="s">
        <v>39</v>
      </c>
      <c r="K359" s="9" t="s">
        <v>28</v>
      </c>
      <c r="L359" s="17">
        <v>18.588000000000001</v>
      </c>
      <c r="M359" s="9" t="s">
        <v>89</v>
      </c>
      <c r="N359" s="9">
        <v>303</v>
      </c>
      <c r="O359" s="9" t="s">
        <v>36</v>
      </c>
      <c r="P359" s="9">
        <v>1</v>
      </c>
      <c r="Q359" s="9" t="s">
        <v>31</v>
      </c>
      <c r="R359" s="9" t="s">
        <v>32</v>
      </c>
      <c r="S359" s="9">
        <f t="shared" si="28"/>
        <v>18.588000000000001</v>
      </c>
      <c r="T359" s="20">
        <f t="shared" si="27"/>
        <v>5632.1640000000007</v>
      </c>
      <c r="X359" s="33"/>
    </row>
    <row r="360" spans="1:24" s="11" customFormat="1" ht="15" x14ac:dyDescent="0.25">
      <c r="A360" s="9" t="s">
        <v>153</v>
      </c>
      <c r="B360" s="9">
        <v>99234</v>
      </c>
      <c r="C360" s="9" t="s">
        <v>23</v>
      </c>
      <c r="D360" s="9" t="s">
        <v>24</v>
      </c>
      <c r="E360" s="9">
        <v>992201</v>
      </c>
      <c r="F360" s="10">
        <v>0.625</v>
      </c>
      <c r="G360" s="12" t="s">
        <v>109</v>
      </c>
      <c r="H360" s="9" t="s">
        <v>154</v>
      </c>
      <c r="I360" s="10">
        <v>0.64236111111111105</v>
      </c>
      <c r="J360" s="9"/>
      <c r="K360" s="9" t="s">
        <v>28</v>
      </c>
      <c r="L360" s="17">
        <v>18.588000000000001</v>
      </c>
      <c r="M360" s="9" t="s">
        <v>40</v>
      </c>
      <c r="N360" s="9">
        <v>227</v>
      </c>
      <c r="O360" s="9" t="s">
        <v>36</v>
      </c>
      <c r="P360" s="9">
        <v>1</v>
      </c>
      <c r="Q360" s="9" t="s">
        <v>31</v>
      </c>
      <c r="R360" s="9" t="s">
        <v>32</v>
      </c>
      <c r="S360" s="9">
        <f t="shared" si="28"/>
        <v>18.588000000000001</v>
      </c>
      <c r="T360" s="20">
        <f t="shared" si="27"/>
        <v>4219.4760000000006</v>
      </c>
      <c r="X360" s="33"/>
    </row>
    <row r="361" spans="1:24" s="11" customFormat="1" ht="15" x14ac:dyDescent="0.25">
      <c r="A361" s="9" t="s">
        <v>153</v>
      </c>
      <c r="B361" s="9">
        <v>99262</v>
      </c>
      <c r="C361" s="9" t="s">
        <v>23</v>
      </c>
      <c r="D361" s="9" t="s">
        <v>24</v>
      </c>
      <c r="E361" s="9">
        <v>992201</v>
      </c>
      <c r="F361" s="10">
        <v>0.625</v>
      </c>
      <c r="G361" s="12" t="s">
        <v>109</v>
      </c>
      <c r="H361" s="9" t="s">
        <v>154</v>
      </c>
      <c r="I361" s="10">
        <v>0.64236111111111105</v>
      </c>
      <c r="J361" s="9"/>
      <c r="K361" s="9" t="s">
        <v>28</v>
      </c>
      <c r="L361" s="17">
        <v>18.588000000000001</v>
      </c>
      <c r="M361" s="9" t="s">
        <v>82</v>
      </c>
      <c r="N361" s="9">
        <v>76</v>
      </c>
      <c r="O361" s="9" t="s">
        <v>51</v>
      </c>
      <c r="P361" s="9">
        <v>1.4</v>
      </c>
      <c r="Q361" s="9" t="s">
        <v>31</v>
      </c>
      <c r="R361" s="9" t="s">
        <v>32</v>
      </c>
      <c r="S361" s="9">
        <f t="shared" si="28"/>
        <v>26.023199999999999</v>
      </c>
      <c r="T361" s="20">
        <f t="shared" si="27"/>
        <v>1977.7631999999999</v>
      </c>
      <c r="X361" s="33"/>
    </row>
    <row r="362" spans="1:24" s="11" customFormat="1" ht="15" x14ac:dyDescent="0.25">
      <c r="A362" s="9" t="s">
        <v>153</v>
      </c>
      <c r="B362" s="9">
        <v>99235</v>
      </c>
      <c r="C362" s="9" t="s">
        <v>23</v>
      </c>
      <c r="D362" s="9" t="s">
        <v>24</v>
      </c>
      <c r="E362" s="9">
        <v>992202</v>
      </c>
      <c r="F362" s="10">
        <v>0.66666666666666663</v>
      </c>
      <c r="G362" s="12" t="s">
        <v>109</v>
      </c>
      <c r="H362" s="9" t="s">
        <v>154</v>
      </c>
      <c r="I362" s="10">
        <v>0.68402777777777768</v>
      </c>
      <c r="J362" s="9"/>
      <c r="K362" s="9" t="s">
        <v>28</v>
      </c>
      <c r="L362" s="17">
        <v>19.228000000000002</v>
      </c>
      <c r="M362" s="9" t="s">
        <v>85</v>
      </c>
      <c r="N362" s="9">
        <v>189</v>
      </c>
      <c r="O362" s="9" t="s">
        <v>30</v>
      </c>
      <c r="P362" s="9">
        <v>1.6</v>
      </c>
      <c r="Q362" s="9" t="s">
        <v>31</v>
      </c>
      <c r="R362" s="9" t="s">
        <v>32</v>
      </c>
      <c r="S362" s="9">
        <f t="shared" si="28"/>
        <v>30.764800000000005</v>
      </c>
      <c r="T362" s="20">
        <f t="shared" si="27"/>
        <v>5814.5472000000009</v>
      </c>
      <c r="X362" s="33"/>
    </row>
    <row r="363" spans="1:24" s="11" customFormat="1" ht="15" x14ac:dyDescent="0.25">
      <c r="A363" s="9" t="s">
        <v>153</v>
      </c>
      <c r="B363" s="9">
        <v>99253</v>
      </c>
      <c r="C363" s="9" t="s">
        <v>23</v>
      </c>
      <c r="D363" s="9" t="s">
        <v>24</v>
      </c>
      <c r="E363" s="9">
        <v>992202</v>
      </c>
      <c r="F363" s="10">
        <v>0.66666666666666663</v>
      </c>
      <c r="G363" s="12" t="s">
        <v>109</v>
      </c>
      <c r="H363" s="9" t="s">
        <v>154</v>
      </c>
      <c r="I363" s="10">
        <v>0.68402777777777768</v>
      </c>
      <c r="J363" s="9"/>
      <c r="K363" s="9" t="s">
        <v>28</v>
      </c>
      <c r="L363" s="17">
        <v>19.228000000000002</v>
      </c>
      <c r="M363" s="9" t="s">
        <v>88</v>
      </c>
      <c r="N363" s="9">
        <v>45</v>
      </c>
      <c r="O363" s="9" t="s">
        <v>51</v>
      </c>
      <c r="P363" s="9">
        <v>1.4</v>
      </c>
      <c r="Q363" s="9" t="s">
        <v>31</v>
      </c>
      <c r="R363" s="9" t="s">
        <v>32</v>
      </c>
      <c r="S363" s="9">
        <f t="shared" si="28"/>
        <v>26.9192</v>
      </c>
      <c r="T363" s="20">
        <f t="shared" si="27"/>
        <v>1211.364</v>
      </c>
      <c r="X363" s="33"/>
    </row>
    <row r="364" spans="1:24" s="11" customFormat="1" ht="15" x14ac:dyDescent="0.25">
      <c r="A364" s="9" t="s">
        <v>153</v>
      </c>
      <c r="B364" s="9">
        <v>99236</v>
      </c>
      <c r="C364" s="9" t="s">
        <v>23</v>
      </c>
      <c r="D364" s="9" t="s">
        <v>24</v>
      </c>
      <c r="E364" s="9">
        <v>992201</v>
      </c>
      <c r="F364" s="10">
        <v>0.70833333333333337</v>
      </c>
      <c r="G364" s="12" t="s">
        <v>109</v>
      </c>
      <c r="H364" s="9" t="s">
        <v>154</v>
      </c>
      <c r="I364" s="10">
        <v>0.72569444444444442</v>
      </c>
      <c r="J364" s="9" t="s">
        <v>42</v>
      </c>
      <c r="K364" s="9" t="s">
        <v>28</v>
      </c>
      <c r="L364" s="17">
        <v>18.588000000000001</v>
      </c>
      <c r="M364" s="9" t="s">
        <v>89</v>
      </c>
      <c r="N364" s="9">
        <v>303</v>
      </c>
      <c r="O364" s="9" t="s">
        <v>34</v>
      </c>
      <c r="P364" s="9">
        <v>1</v>
      </c>
      <c r="Q364" s="9" t="s">
        <v>31</v>
      </c>
      <c r="R364" s="9" t="s">
        <v>32</v>
      </c>
      <c r="S364" s="9">
        <f t="shared" si="28"/>
        <v>18.588000000000001</v>
      </c>
      <c r="T364" s="20">
        <f t="shared" si="27"/>
        <v>5632.1640000000007</v>
      </c>
      <c r="X364" s="33"/>
    </row>
    <row r="365" spans="1:24" s="11" customFormat="1" ht="15" x14ac:dyDescent="0.25">
      <c r="A365" s="9" t="s">
        <v>153</v>
      </c>
      <c r="B365" s="9">
        <v>99237</v>
      </c>
      <c r="C365" s="9" t="s">
        <v>23</v>
      </c>
      <c r="D365" s="9" t="s">
        <v>24</v>
      </c>
      <c r="E365" s="9">
        <v>992205</v>
      </c>
      <c r="F365" s="10">
        <v>0.74305555555555547</v>
      </c>
      <c r="G365" s="12" t="s">
        <v>109</v>
      </c>
      <c r="H365" s="9" t="s">
        <v>154</v>
      </c>
      <c r="I365" s="10">
        <v>0.76736111111111105</v>
      </c>
      <c r="J365" s="9" t="s">
        <v>42</v>
      </c>
      <c r="K365" s="9" t="s">
        <v>28</v>
      </c>
      <c r="L365" s="17">
        <v>25.181999999999999</v>
      </c>
      <c r="M365" s="9" t="s">
        <v>85</v>
      </c>
      <c r="N365" s="9">
        <v>189</v>
      </c>
      <c r="O365" s="9" t="s">
        <v>51</v>
      </c>
      <c r="P365" s="9">
        <v>1.4</v>
      </c>
      <c r="Q365" s="9" t="s">
        <v>31</v>
      </c>
      <c r="R365" s="9" t="s">
        <v>32</v>
      </c>
      <c r="S365" s="9">
        <f t="shared" si="28"/>
        <v>35.254799999999996</v>
      </c>
      <c r="T365" s="20">
        <f t="shared" si="27"/>
        <v>6663.1571999999996</v>
      </c>
      <c r="X365" s="33"/>
    </row>
    <row r="366" spans="1:24" s="11" customFormat="1" ht="15" x14ac:dyDescent="0.25">
      <c r="A366" s="9" t="s">
        <v>153</v>
      </c>
      <c r="B366" s="9">
        <v>99238</v>
      </c>
      <c r="C366" s="9" t="s">
        <v>23</v>
      </c>
      <c r="D366" s="9" t="s">
        <v>24</v>
      </c>
      <c r="E366" s="9">
        <v>992202</v>
      </c>
      <c r="F366" s="10">
        <v>0.75</v>
      </c>
      <c r="G366" s="12" t="s">
        <v>109</v>
      </c>
      <c r="H366" s="9" t="s">
        <v>154</v>
      </c>
      <c r="I366" s="10">
        <v>0.76736111111111105</v>
      </c>
      <c r="J366" s="9" t="s">
        <v>42</v>
      </c>
      <c r="K366" s="9" t="s">
        <v>28</v>
      </c>
      <c r="L366" s="17">
        <v>19.228000000000002</v>
      </c>
      <c r="M366" s="9" t="s">
        <v>144</v>
      </c>
      <c r="N366" s="9">
        <v>64</v>
      </c>
      <c r="O366" s="9" t="s">
        <v>34</v>
      </c>
      <c r="P366" s="9">
        <v>1</v>
      </c>
      <c r="Q366" s="9" t="s">
        <v>31</v>
      </c>
      <c r="R366" s="9" t="s">
        <v>32</v>
      </c>
      <c r="S366" s="9">
        <f t="shared" si="28"/>
        <v>19.228000000000002</v>
      </c>
      <c r="T366" s="20">
        <f t="shared" si="27"/>
        <v>1230.5920000000001</v>
      </c>
      <c r="X366" s="33"/>
    </row>
    <row r="367" spans="1:24" s="11" customFormat="1" ht="15" x14ac:dyDescent="0.25">
      <c r="A367" s="9" t="s">
        <v>153</v>
      </c>
      <c r="B367" s="9">
        <v>99239</v>
      </c>
      <c r="C367" s="9" t="s">
        <v>23</v>
      </c>
      <c r="D367" s="9" t="s">
        <v>24</v>
      </c>
      <c r="E367" s="9">
        <v>992202</v>
      </c>
      <c r="F367" s="10">
        <v>0.78125</v>
      </c>
      <c r="G367" s="12" t="s">
        <v>109</v>
      </c>
      <c r="H367" s="9" t="s">
        <v>154</v>
      </c>
      <c r="I367" s="10">
        <v>0.80763888888888891</v>
      </c>
      <c r="J367" s="9" t="s">
        <v>42</v>
      </c>
      <c r="K367" s="9" t="s">
        <v>28</v>
      </c>
      <c r="L367" s="17">
        <v>27.238</v>
      </c>
      <c r="M367" s="9" t="s">
        <v>85</v>
      </c>
      <c r="N367" s="9">
        <v>189</v>
      </c>
      <c r="O367" s="9" t="s">
        <v>34</v>
      </c>
      <c r="P367" s="9">
        <v>1</v>
      </c>
      <c r="Q367" s="9" t="s">
        <v>31</v>
      </c>
      <c r="R367" s="9" t="s">
        <v>32</v>
      </c>
      <c r="S367" s="9">
        <f t="shared" si="28"/>
        <v>27.238</v>
      </c>
      <c r="T367" s="20">
        <f t="shared" si="27"/>
        <v>5147.982</v>
      </c>
      <c r="X367" s="33"/>
    </row>
    <row r="368" spans="1:24" s="11" customFormat="1" ht="15.75" thickBot="1" x14ac:dyDescent="0.3">
      <c r="A368" s="9" t="s">
        <v>153</v>
      </c>
      <c r="B368" s="9">
        <v>99263</v>
      </c>
      <c r="C368" s="9" t="s">
        <v>23</v>
      </c>
      <c r="D368" s="9" t="s">
        <v>24</v>
      </c>
      <c r="E368" s="9">
        <v>992206</v>
      </c>
      <c r="F368" s="10">
        <v>0.78472222222222221</v>
      </c>
      <c r="G368" s="12" t="s">
        <v>109</v>
      </c>
      <c r="H368" s="9" t="s">
        <v>154</v>
      </c>
      <c r="I368" s="10">
        <v>0.80902777777777768</v>
      </c>
      <c r="J368" s="9" t="s">
        <v>42</v>
      </c>
      <c r="K368" s="9" t="s">
        <v>28</v>
      </c>
      <c r="L368" s="17">
        <v>25.181999999999999</v>
      </c>
      <c r="M368" s="9" t="s">
        <v>157</v>
      </c>
      <c r="N368" s="9">
        <v>37</v>
      </c>
      <c r="O368" s="9" t="s">
        <v>34</v>
      </c>
      <c r="P368" s="9">
        <v>1</v>
      </c>
      <c r="Q368" s="9" t="s">
        <v>31</v>
      </c>
      <c r="R368" s="9" t="s">
        <v>32</v>
      </c>
      <c r="S368" s="9">
        <f t="shared" si="28"/>
        <v>25.181999999999999</v>
      </c>
      <c r="T368" s="20">
        <f t="shared" si="27"/>
        <v>931.73399999999992</v>
      </c>
      <c r="U368" s="25"/>
      <c r="X368" s="33"/>
    </row>
    <row r="369" spans="1:24" s="11" customFormat="1" ht="15.75" thickBot="1" x14ac:dyDescent="0.3">
      <c r="A369" s="9" t="s">
        <v>153</v>
      </c>
      <c r="B369" s="9">
        <v>99240</v>
      </c>
      <c r="C369" s="9" t="s">
        <v>23</v>
      </c>
      <c r="D369" s="9" t="s">
        <v>24</v>
      </c>
      <c r="E369" s="9">
        <v>992202</v>
      </c>
      <c r="F369" s="10">
        <v>0.78125</v>
      </c>
      <c r="G369" s="12" t="s">
        <v>109</v>
      </c>
      <c r="H369" s="9" t="s">
        <v>154</v>
      </c>
      <c r="I369" s="10">
        <v>0.80763888888888891</v>
      </c>
      <c r="J369" s="9" t="s">
        <v>42</v>
      </c>
      <c r="K369" s="9" t="s">
        <v>28</v>
      </c>
      <c r="L369" s="17">
        <v>27.238</v>
      </c>
      <c r="M369" s="9" t="s">
        <v>82</v>
      </c>
      <c r="N369" s="9">
        <v>76</v>
      </c>
      <c r="O369" s="9" t="s">
        <v>34</v>
      </c>
      <c r="P369" s="9">
        <v>1</v>
      </c>
      <c r="Q369" s="9" t="s">
        <v>31</v>
      </c>
      <c r="R369" s="9" t="s">
        <v>32</v>
      </c>
      <c r="S369" s="9">
        <f t="shared" si="28"/>
        <v>27.238</v>
      </c>
      <c r="T369" s="27">
        <f t="shared" si="27"/>
        <v>2070.0879999999997</v>
      </c>
      <c r="U369" s="26">
        <f>SUM(T326:T369)</f>
        <v>179979.49419999996</v>
      </c>
      <c r="W369" s="35"/>
      <c r="X369" s="33"/>
    </row>
    <row r="372" spans="1:24" ht="15.75" x14ac:dyDescent="0.25">
      <c r="S372" s="8" t="s">
        <v>158</v>
      </c>
      <c r="T372" s="8">
        <f>SUM(T9:T371)</f>
        <v>1833313.6741000011</v>
      </c>
    </row>
    <row r="373" spans="1:24" ht="18" customHeight="1" x14ac:dyDescent="0.2">
      <c r="T373" s="3"/>
    </row>
  </sheetData>
  <autoFilter ref="A8:X369">
    <filterColumn colId="11">
      <colorFilter dxfId="0"/>
    </filterColumn>
  </autoFilter>
  <sortState ref="A166:T1457">
    <sortCondition ref="C9:C1457"/>
    <sortCondition ref="F9:F1457"/>
  </sortState>
  <mergeCells count="2">
    <mergeCell ref="A3:N3"/>
    <mergeCell ref="A5:N5"/>
  </mergeCells>
  <pageMargins left="0.59055118110236227" right="0.39370078740157483" top="0.59055118110236227" bottom="0.59055118110236227" header="0.19685039370078741" footer="0.19685039370078741"/>
  <pageSetup paperSize="8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Stampa PEA Linea</vt:lpstr>
      <vt:lpstr>'Stampa PEA Linea'!Titoli_stampa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Fabio Bresciani</cp:lastModifiedBy>
  <cp:revision/>
  <cp:lastPrinted>2023-03-20T12:44:17Z</cp:lastPrinted>
  <dcterms:created xsi:type="dcterms:W3CDTF">2013-05-21T12:59:09Z</dcterms:created>
  <dcterms:modified xsi:type="dcterms:W3CDTF">2023-05-18T10:28:54Z</dcterms:modified>
</cp:coreProperties>
</file>